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エコポイント対象製品例（価格比較）" sheetId="1" r:id="rId1"/>
  </sheets>
  <definedNames>
    <definedName name="_xlnm.Print_Titles" localSheetId="0">'エコポイント対象製品例（価格比較）'!$C:$E,'エコポイント対象製品例（価格比較）'!$1:$1</definedName>
  </definedNames>
  <calcPr fullCalcOnLoad="1"/>
</workbook>
</file>

<file path=xl/sharedStrings.xml><?xml version="1.0" encoding="utf-8"?>
<sst xmlns="http://schemas.openxmlformats.org/spreadsheetml/2006/main" count="209" uniqueCount="129">
  <si>
    <t>冷蔵庫</t>
  </si>
  <si>
    <t>地デジ対応テレビ</t>
  </si>
  <si>
    <t>品名</t>
  </si>
  <si>
    <t>型番</t>
  </si>
  <si>
    <t>ビックカメラ（新宿西口）-5/14</t>
  </si>
  <si>
    <t>ヨドバシカメラ（西口本店）-5/14</t>
  </si>
  <si>
    <t>三菱重工</t>
  </si>
  <si>
    <t>パナソニック</t>
  </si>
  <si>
    <t>東芝</t>
  </si>
  <si>
    <t>富士通ゼネラル</t>
  </si>
  <si>
    <t>ダイキン工業</t>
  </si>
  <si>
    <t>三菱</t>
  </si>
  <si>
    <t>日立</t>
  </si>
  <si>
    <t>シャープ</t>
  </si>
  <si>
    <t>5/14最安値</t>
  </si>
  <si>
    <t>5/15最安値</t>
  </si>
  <si>
    <t>ビックカメラ（新宿西口）-5/14価格</t>
  </si>
  <si>
    <t>ヨドバシカメラ（西口本店）5/15価格</t>
  </si>
  <si>
    <t>ヨドバシカメラ（西口本店）-5/14価格</t>
  </si>
  <si>
    <t>ビックカメラ（新宿西口）5/15価格</t>
  </si>
  <si>
    <t>ビック最安値（5/15-）</t>
  </si>
  <si>
    <t>ビックネット比較</t>
  </si>
  <si>
    <t>ビック店頭比較</t>
  </si>
  <si>
    <t>ヨドバシ店頭比較</t>
  </si>
  <si>
    <t>-</t>
  </si>
  <si>
    <t>－</t>
  </si>
  <si>
    <t>ビックカメラ（新宿西口ポイント）-5/14</t>
  </si>
  <si>
    <t>ビックカメラ（新宿西口）5/15</t>
  </si>
  <si>
    <t>ビックカメラ（新宿西口ポイント）5/15</t>
  </si>
  <si>
    <t>ヨドバシカメラ（西口本店ポイント）-5/14</t>
  </si>
  <si>
    <t>ヨドバシカメラ（西口本店）5/15</t>
  </si>
  <si>
    <t>ヨドバシカメラ（西口本店ポイント）5/15</t>
  </si>
  <si>
    <t>サイズ等</t>
  </si>
  <si>
    <t>2.2kW以下</t>
  </si>
  <si>
    <t>3.6kW以上</t>
  </si>
  <si>
    <t>501ℓ以上</t>
  </si>
  <si>
    <t>備考</t>
  </si>
  <si>
    <t>26V型～32V型</t>
  </si>
  <si>
    <t>40V型～42V型</t>
  </si>
  <si>
    <t>37V型</t>
  </si>
  <si>
    <t>46V型以上</t>
  </si>
  <si>
    <t>エコポイント効果で辛うじて2260円おトク</t>
  </si>
  <si>
    <t>エコポイント効果で辛うじて8160円おトク</t>
  </si>
  <si>
    <t>ビックカメラ（ネットポイント：円）-5/14</t>
  </si>
  <si>
    <t>ビックカメラ（ネット：円）-5/14</t>
  </si>
  <si>
    <t>ビックカメラ（ネット：円）-5/14価格</t>
  </si>
  <si>
    <t>ビックカメラ（ネット：円）5/15</t>
  </si>
  <si>
    <t>ビックカメラ（ネットポイント：円）5/15</t>
  </si>
  <si>
    <t>ビックカメラ（ネット：円）5/15価格</t>
  </si>
  <si>
    <t>ヨドバシカメラ（西口本店ポイント：％）-5/14</t>
  </si>
  <si>
    <t>エコポイント（点）</t>
  </si>
  <si>
    <t>店頭では見かけなかった</t>
  </si>
  <si>
    <t>メーカー</t>
  </si>
  <si>
    <t>ビックカメラ（ネットポイント：％）-5/14</t>
  </si>
  <si>
    <t>ビックカメラ（ネットポイント：％）5/15</t>
  </si>
  <si>
    <t>ビックカメラ（新宿西口ポイント：％）-5/14</t>
  </si>
  <si>
    <t>ビックカメラ（新宿西口ポイント：％）5/15</t>
  </si>
  <si>
    <t>ヨドバシカメラ（西口本店ポイント：％）5/15</t>
  </si>
  <si>
    <t>NR-F503-TEは店頭で見た</t>
  </si>
  <si>
    <t>ヨドバシカメラでは陳列はされていたが価格等不明</t>
  </si>
  <si>
    <t>5/14はビックカメラでは見つからなかった？</t>
  </si>
  <si>
    <t>ビック店頭では、128,000円（10％）と表示されているのもあった</t>
  </si>
  <si>
    <t>品目</t>
  </si>
  <si>
    <t>ビックではプレミアムモルツ付き（LC-40AE6も）</t>
  </si>
  <si>
    <t>エアコン</t>
  </si>
  <si>
    <t>エアコン 「TKJシリーズ」</t>
  </si>
  <si>
    <t>SRK22TKJ-W</t>
  </si>
  <si>
    <t>エアコン</t>
  </si>
  <si>
    <t>エアコン 「Fシリーズ」</t>
  </si>
  <si>
    <t>CS-F229A-W</t>
  </si>
  <si>
    <t>エアコン 「PDシリーズ」</t>
  </si>
  <si>
    <t>RAS-221PD-W</t>
  </si>
  <si>
    <t>エアコン 「Jシリーズ」</t>
  </si>
  <si>
    <t>AS-J22V-W</t>
  </si>
  <si>
    <t>【フィルター自動お掃除機能付き】 エアコン 「CBシリーズ」</t>
  </si>
  <si>
    <t>AN22KCBS-W</t>
  </si>
  <si>
    <t>2.8kW・2.5kW</t>
  </si>
  <si>
    <t>【フィルター自動お掃除機能付き】 エアコン 「霧ヶ峰 GSシリーズ」</t>
  </si>
  <si>
    <t>MSZ-GS229-W</t>
  </si>
  <si>
    <t>【フィルター自動お掃除機能付き】 エアコン 「ミストでうるおい ステンレス・クリーン 白くまくん」</t>
  </si>
  <si>
    <t>RAS-M22Y-W</t>
  </si>
  <si>
    <t>CS-F409A2-W</t>
  </si>
  <si>
    <t>RAS-M28Y-W</t>
  </si>
  <si>
    <t>6ドア冷蔵庫 （545L）ウォームステンレス</t>
  </si>
  <si>
    <t>MR-E55P-T</t>
  </si>
  <si>
    <t>6ドア冷蔵庫 （601L）プレミアムウッド</t>
  </si>
  <si>
    <t>MR-E60P-PW</t>
  </si>
  <si>
    <t>6ドア冷凍冷蔵庫「栄養いきいき真空チルドV」（602L）クリスタルブラウン</t>
  </si>
  <si>
    <t>R-Y6000-XT</t>
  </si>
  <si>
    <t>6ドア冷凍冷蔵庫「栄養いきいき真空チルドV」（543L）クリスタルシルバー</t>
  </si>
  <si>
    <t>R-Y5400-XS</t>
  </si>
  <si>
    <t>6ドア冷凍冷蔵庫「栄養いきいき真空チルドV」（501L）ステンレスローズ</t>
  </si>
  <si>
    <t>R-SF50YM-SR</t>
  </si>
  <si>
    <t>6ドア冷蔵庫 （501L）ハーモニーホワイト</t>
  </si>
  <si>
    <t>NR-F503T-W</t>
  </si>
  <si>
    <t>251～400ℓ</t>
  </si>
  <si>
    <t>3ドア冷蔵庫 （365L）シャイニーロゼ</t>
  </si>
  <si>
    <t>NR-C378M-P</t>
  </si>
  <si>
    <t>5ドア冷蔵庫「プラチナ潤い鮮蔵庫 まるごと鮮度名人 クールイン1スタイル」（511L）シルバーステンレス</t>
  </si>
  <si>
    <t>GR-A51R-XS</t>
  </si>
  <si>
    <t>5ドア冷蔵庫 「清鮮うるおい冷蔵庫」（380L）プラチナシルバー</t>
  </si>
  <si>
    <t>SJ-KW38R-S</t>
  </si>
  <si>
    <t>32V型 地上・BS・110度CSチューナー内蔵 ハイビジョン液晶テレビ AQUOS(ブラック)</t>
  </si>
  <si>
    <t>LC-32DE5B</t>
  </si>
  <si>
    <t>32V型 地上・BS・110度CSチューナー内蔵 ハイビジョン液晶テレビ VIERA（ディープブラック）</t>
  </si>
  <si>
    <t>TH-L32X1-K</t>
  </si>
  <si>
    <t>37V型 地上・BS・110度CSチューナー内蔵 フルハイビジョン液晶テレビ REGZA</t>
  </si>
  <si>
    <t>37Z8000</t>
  </si>
  <si>
    <t>40V型 地上・BS・110度CSチューナー内蔵 フルハイビジョン液晶テレビ AQUOS</t>
  </si>
  <si>
    <t>LC-40AE6</t>
  </si>
  <si>
    <t>40V型 地上・BS・110度CSチューナー内蔵 フルハイビジョン液晶テレビ(300GB HDD内蔵)</t>
  </si>
  <si>
    <t>40FH7000-S</t>
  </si>
  <si>
    <t>37V型 地上・BS・110度CSチューナー内蔵 フルハイビジョン液晶テレビ VIERA</t>
  </si>
  <si>
    <t>TH-L37V1</t>
  </si>
  <si>
    <t>32V型 地上・BS・110度CSチューナー内蔵 ハイビジョン液晶テレビ AQUOS</t>
  </si>
  <si>
    <t>LC-32E5B</t>
  </si>
  <si>
    <t>42V型 地上・BS・110度CSチューナー内蔵 フルハイビジョン液晶テレビ REGZA</t>
  </si>
  <si>
    <t>42C8000</t>
  </si>
  <si>
    <t>32V型 ブルーレイディスクレコーダー内蔵 ハイビジョン液晶テレビ AQUOS</t>
  </si>
  <si>
    <t>LC-32DX1-B</t>
  </si>
  <si>
    <t>46V型 ブルーレイディスクレコーダー内蔵 フルハイビジョン液晶テレビ AQUOS</t>
  </si>
  <si>
    <t>LC-46DX1-B</t>
  </si>
  <si>
    <t>42V型 地上・BS・110度CSチューナー内蔵 フルハイビジョン液晶テレビ</t>
  </si>
  <si>
    <t>LC-42GX5</t>
  </si>
  <si>
    <t>32V型 地上・BS・110度CSチューナー内蔵 フルハイビジョン液晶テレビ VIERA</t>
  </si>
  <si>
    <t>TH-L32V1</t>
  </si>
  <si>
    <t>：掲載・陳列なし</t>
  </si>
  <si>
    <r>
      <t>赤</t>
    </r>
    <r>
      <rPr>
        <sz val="8"/>
        <rFont val="ＭＳ Ｐゴシック"/>
        <family val="3"/>
      </rPr>
      <t>字：値下げ　黒字：値上げ</t>
    </r>
  </si>
  <si>
    <t>ヨドバシとの差額（黒字：ビックの方が安い）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</si>
</sst>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1" xfId="0" applyNumberFormat="1" applyFill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9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00390625" defaultRowHeight="13.5"/>
  <cols>
    <col min="1" max="3" width="7.125" style="9" customWidth="1"/>
    <col min="4" max="4" width="14.625" style="9" customWidth="1"/>
    <col min="5" max="5" width="12.625" style="9" customWidth="1"/>
    <col min="6" max="8" width="9.125" style="2" customWidth="1"/>
    <col min="9" max="9" width="9.125" style="5" customWidth="1"/>
    <col min="10" max="12" width="9.125" style="2" customWidth="1"/>
    <col min="13" max="13" width="9.125" style="5" customWidth="1"/>
    <col min="14" max="16" width="9.125" style="2" customWidth="1"/>
    <col min="17" max="17" width="9.125" style="5" customWidth="1"/>
    <col min="18" max="20" width="9.125" style="2" customWidth="1"/>
    <col min="21" max="21" width="9.125" style="5" customWidth="1"/>
    <col min="22" max="24" width="9.125" style="2" customWidth="1"/>
    <col min="25" max="25" width="9.125" style="5" customWidth="1"/>
    <col min="26" max="28" width="9.125" style="2" customWidth="1"/>
    <col min="29" max="29" width="9.125" style="5" customWidth="1"/>
    <col min="30" max="32" width="9.125" style="2" customWidth="1"/>
    <col min="33" max="33" width="9.125" style="19" customWidth="1"/>
    <col min="34" max="35" width="9.125" style="2" customWidth="1"/>
    <col min="36" max="38" width="9.125" style="1" customWidth="1"/>
    <col min="39" max="16384" width="9.00390625" style="1" customWidth="1"/>
  </cols>
  <sheetData>
    <row r="1" spans="1:38" s="13" customFormat="1" ht="45">
      <c r="A1" s="10" t="s">
        <v>62</v>
      </c>
      <c r="B1" s="10" t="s">
        <v>32</v>
      </c>
      <c r="C1" s="10" t="s">
        <v>52</v>
      </c>
      <c r="D1" s="10" t="s">
        <v>2</v>
      </c>
      <c r="E1" s="10" t="s">
        <v>3</v>
      </c>
      <c r="F1" s="11" t="s">
        <v>44</v>
      </c>
      <c r="G1" s="11" t="s">
        <v>53</v>
      </c>
      <c r="H1" s="11" t="s">
        <v>43</v>
      </c>
      <c r="I1" s="12" t="s">
        <v>45</v>
      </c>
      <c r="J1" s="11" t="s">
        <v>46</v>
      </c>
      <c r="K1" s="11" t="s">
        <v>54</v>
      </c>
      <c r="L1" s="11" t="s">
        <v>47</v>
      </c>
      <c r="M1" s="12" t="s">
        <v>48</v>
      </c>
      <c r="N1" s="11" t="s">
        <v>4</v>
      </c>
      <c r="O1" s="11" t="s">
        <v>55</v>
      </c>
      <c r="P1" s="11" t="s">
        <v>26</v>
      </c>
      <c r="Q1" s="12" t="s">
        <v>16</v>
      </c>
      <c r="R1" s="11" t="s">
        <v>27</v>
      </c>
      <c r="S1" s="11" t="s">
        <v>56</v>
      </c>
      <c r="T1" s="11" t="s">
        <v>28</v>
      </c>
      <c r="U1" s="12" t="s">
        <v>19</v>
      </c>
      <c r="V1" s="11" t="s">
        <v>5</v>
      </c>
      <c r="W1" s="11" t="s">
        <v>49</v>
      </c>
      <c r="X1" s="11" t="s">
        <v>29</v>
      </c>
      <c r="Y1" s="12" t="s">
        <v>18</v>
      </c>
      <c r="Z1" s="11" t="s">
        <v>30</v>
      </c>
      <c r="AA1" s="11" t="s">
        <v>57</v>
      </c>
      <c r="AB1" s="11" t="s">
        <v>31</v>
      </c>
      <c r="AC1" s="12" t="s">
        <v>17</v>
      </c>
      <c r="AD1" s="11" t="s">
        <v>14</v>
      </c>
      <c r="AE1" s="11" t="s">
        <v>15</v>
      </c>
      <c r="AF1" s="11" t="s">
        <v>50</v>
      </c>
      <c r="AG1" s="11" t="s">
        <v>36</v>
      </c>
      <c r="AH1" s="11" t="s">
        <v>20</v>
      </c>
      <c r="AI1" s="11" t="s">
        <v>128</v>
      </c>
      <c r="AJ1" s="10" t="s">
        <v>21</v>
      </c>
      <c r="AK1" s="10" t="s">
        <v>22</v>
      </c>
      <c r="AL1" s="10" t="s">
        <v>23</v>
      </c>
    </row>
    <row r="2" spans="1:38" ht="22.5">
      <c r="A2" s="8" t="s">
        <v>64</v>
      </c>
      <c r="B2" s="8" t="s">
        <v>33</v>
      </c>
      <c r="C2" s="8" t="s">
        <v>6</v>
      </c>
      <c r="D2" s="8" t="s">
        <v>65</v>
      </c>
      <c r="E2" s="8" t="s">
        <v>66</v>
      </c>
      <c r="F2" s="3">
        <v>59800</v>
      </c>
      <c r="G2" s="3">
        <v>10</v>
      </c>
      <c r="H2" s="3">
        <f>F2*G2/100</f>
        <v>5980</v>
      </c>
      <c r="I2" s="6">
        <f>F2-H2</f>
        <v>53820</v>
      </c>
      <c r="J2" s="3">
        <v>59800</v>
      </c>
      <c r="K2" s="3">
        <v>10</v>
      </c>
      <c r="L2" s="3">
        <f aca="true" t="shared" si="0" ref="L2:L10">J2*K2/100</f>
        <v>5980</v>
      </c>
      <c r="M2" s="6">
        <f aca="true" t="shared" si="1" ref="M2:M7">J2-L2</f>
        <v>53820</v>
      </c>
      <c r="N2" s="15"/>
      <c r="O2" s="15"/>
      <c r="P2" s="15">
        <f aca="true" t="shared" si="2" ref="P2:P10">N2*O2/100</f>
        <v>0</v>
      </c>
      <c r="Q2" s="16"/>
      <c r="R2" s="15"/>
      <c r="S2" s="15"/>
      <c r="T2" s="15">
        <f aca="true" t="shared" si="3" ref="T2:T10">R2*S2/100</f>
        <v>0</v>
      </c>
      <c r="U2" s="16"/>
      <c r="V2" s="15"/>
      <c r="W2" s="15"/>
      <c r="X2" s="15">
        <f aca="true" t="shared" si="4" ref="X2:X10">V2*W2/100</f>
        <v>0</v>
      </c>
      <c r="Y2" s="16"/>
      <c r="Z2" s="15"/>
      <c r="AA2" s="15"/>
      <c r="AB2" s="15">
        <f aca="true" t="shared" si="5" ref="AB2:AB10">Z2*AA2/100</f>
        <v>0</v>
      </c>
      <c r="AC2" s="16"/>
      <c r="AD2" s="3">
        <v>53820</v>
      </c>
      <c r="AE2" s="15"/>
      <c r="AF2" s="3">
        <v>6000</v>
      </c>
      <c r="AG2" s="18" t="s">
        <v>51</v>
      </c>
      <c r="AH2" s="3"/>
      <c r="AI2" s="3"/>
      <c r="AJ2" s="3">
        <f>M2-I2</f>
        <v>0</v>
      </c>
      <c r="AK2" s="3">
        <f>U2-Q2</f>
        <v>0</v>
      </c>
      <c r="AL2" s="3">
        <f>AC2-Y2</f>
        <v>0</v>
      </c>
    </row>
    <row r="3" spans="1:38" ht="22.5">
      <c r="A3" s="8" t="s">
        <v>67</v>
      </c>
      <c r="B3" s="8" t="s">
        <v>33</v>
      </c>
      <c r="C3" s="8" t="s">
        <v>7</v>
      </c>
      <c r="D3" s="8" t="s">
        <v>68</v>
      </c>
      <c r="E3" s="8" t="s">
        <v>69</v>
      </c>
      <c r="F3" s="3">
        <v>84800</v>
      </c>
      <c r="G3" s="3">
        <v>15</v>
      </c>
      <c r="H3" s="3">
        <f aca="true" t="shared" si="6" ref="H3:H10">F3*G3/100</f>
        <v>12720</v>
      </c>
      <c r="I3" s="6">
        <f aca="true" t="shared" si="7" ref="I3:I10">F3-H3</f>
        <v>72080</v>
      </c>
      <c r="J3" s="3">
        <v>84800</v>
      </c>
      <c r="K3" s="3">
        <v>15</v>
      </c>
      <c r="L3" s="3">
        <f t="shared" si="0"/>
        <v>12720</v>
      </c>
      <c r="M3" s="6">
        <f t="shared" si="1"/>
        <v>72080</v>
      </c>
      <c r="N3" s="15"/>
      <c r="O3" s="15"/>
      <c r="P3" s="15">
        <f t="shared" si="2"/>
        <v>0</v>
      </c>
      <c r="Q3" s="16"/>
      <c r="R3" s="15"/>
      <c r="S3" s="15"/>
      <c r="T3" s="15">
        <f t="shared" si="3"/>
        <v>0</v>
      </c>
      <c r="U3" s="16"/>
      <c r="V3" s="3">
        <v>95090</v>
      </c>
      <c r="W3" s="3">
        <v>10</v>
      </c>
      <c r="X3" s="3">
        <f t="shared" si="4"/>
        <v>9509</v>
      </c>
      <c r="Y3" s="6">
        <f aca="true" t="shared" si="8" ref="Y3:Y10">V3-X3</f>
        <v>85581</v>
      </c>
      <c r="Z3" s="3">
        <v>95090</v>
      </c>
      <c r="AA3" s="3">
        <v>15</v>
      </c>
      <c r="AB3" s="3">
        <f t="shared" si="5"/>
        <v>14263.5</v>
      </c>
      <c r="AC3" s="6">
        <f aca="true" t="shared" si="9" ref="AC3:AC10">Z3-AB3</f>
        <v>80826.5</v>
      </c>
      <c r="AD3" s="3">
        <v>72080</v>
      </c>
      <c r="AE3" s="3">
        <v>72080</v>
      </c>
      <c r="AF3" s="3">
        <v>6000</v>
      </c>
      <c r="AG3" s="18"/>
      <c r="AH3" s="3">
        <v>72080</v>
      </c>
      <c r="AI3" s="3">
        <f>AC3-AH3</f>
        <v>8746.5</v>
      </c>
      <c r="AJ3" s="3">
        <f aca="true" t="shared" si="10" ref="AJ3:AJ10">M3-I3</f>
        <v>0</v>
      </c>
      <c r="AK3" s="3">
        <f aca="true" t="shared" si="11" ref="AK3:AK10">U3-Q3</f>
        <v>0</v>
      </c>
      <c r="AL3" s="3">
        <f aca="true" t="shared" si="12" ref="AL3:AL10">AC3-Y3</f>
        <v>-4754.5</v>
      </c>
    </row>
    <row r="4" spans="1:38" ht="22.5">
      <c r="A4" s="8" t="s">
        <v>67</v>
      </c>
      <c r="B4" s="8" t="s">
        <v>33</v>
      </c>
      <c r="C4" s="8" t="s">
        <v>8</v>
      </c>
      <c r="D4" s="8" t="s">
        <v>70</v>
      </c>
      <c r="E4" s="8" t="s">
        <v>71</v>
      </c>
      <c r="F4" s="3">
        <v>89800</v>
      </c>
      <c r="G4" s="3">
        <v>15</v>
      </c>
      <c r="H4" s="3">
        <f t="shared" si="6"/>
        <v>13470</v>
      </c>
      <c r="I4" s="6">
        <f t="shared" si="7"/>
        <v>76330</v>
      </c>
      <c r="J4" s="3">
        <v>89800</v>
      </c>
      <c r="K4" s="3">
        <v>15</v>
      </c>
      <c r="L4" s="3">
        <f t="shared" si="0"/>
        <v>13470</v>
      </c>
      <c r="M4" s="6">
        <f t="shared" si="1"/>
        <v>76330</v>
      </c>
      <c r="N4" s="4">
        <v>89800</v>
      </c>
      <c r="O4" s="4">
        <v>10</v>
      </c>
      <c r="P4" s="3">
        <f t="shared" si="2"/>
        <v>8980</v>
      </c>
      <c r="Q4" s="6">
        <f aca="true" t="shared" si="13" ref="Q4:Q10">N4-P4</f>
        <v>80820</v>
      </c>
      <c r="R4" s="4">
        <v>89800</v>
      </c>
      <c r="S4" s="4">
        <v>10</v>
      </c>
      <c r="T4" s="3">
        <f t="shared" si="3"/>
        <v>8980</v>
      </c>
      <c r="U4" s="6">
        <f aca="true" t="shared" si="14" ref="U4:U10">R4-T4</f>
        <v>80820</v>
      </c>
      <c r="V4" s="3">
        <v>95000</v>
      </c>
      <c r="W4" s="3">
        <v>15</v>
      </c>
      <c r="X4" s="3">
        <f t="shared" si="4"/>
        <v>14250</v>
      </c>
      <c r="Y4" s="6">
        <f t="shared" si="8"/>
        <v>80750</v>
      </c>
      <c r="Z4" s="3">
        <v>100900</v>
      </c>
      <c r="AA4" s="3">
        <v>15</v>
      </c>
      <c r="AB4" s="3">
        <f t="shared" si="5"/>
        <v>15135</v>
      </c>
      <c r="AC4" s="6">
        <f t="shared" si="9"/>
        <v>85765</v>
      </c>
      <c r="AD4" s="3">
        <v>76330</v>
      </c>
      <c r="AE4" s="3">
        <v>76330</v>
      </c>
      <c r="AF4" s="3">
        <v>6000</v>
      </c>
      <c r="AG4" s="18"/>
      <c r="AH4" s="3">
        <v>76330</v>
      </c>
      <c r="AI4" s="3">
        <f>AC4-AH4</f>
        <v>9435</v>
      </c>
      <c r="AJ4" s="3">
        <f t="shared" si="10"/>
        <v>0</v>
      </c>
      <c r="AK4" s="3">
        <f t="shared" si="11"/>
        <v>0</v>
      </c>
      <c r="AL4" s="3">
        <f t="shared" si="12"/>
        <v>5015</v>
      </c>
    </row>
    <row r="5" spans="1:38" ht="22.5">
      <c r="A5" s="8" t="s">
        <v>67</v>
      </c>
      <c r="B5" s="8" t="s">
        <v>33</v>
      </c>
      <c r="C5" s="8" t="s">
        <v>9</v>
      </c>
      <c r="D5" s="8" t="s">
        <v>72</v>
      </c>
      <c r="E5" s="8" t="s">
        <v>73</v>
      </c>
      <c r="F5" s="3">
        <v>99800</v>
      </c>
      <c r="G5" s="3">
        <v>15</v>
      </c>
      <c r="H5" s="3">
        <f t="shared" si="6"/>
        <v>14970</v>
      </c>
      <c r="I5" s="6">
        <f t="shared" si="7"/>
        <v>84830</v>
      </c>
      <c r="J5" s="3">
        <v>99800</v>
      </c>
      <c r="K5" s="3">
        <v>15</v>
      </c>
      <c r="L5" s="3">
        <f t="shared" si="0"/>
        <v>14970</v>
      </c>
      <c r="M5" s="6">
        <f t="shared" si="1"/>
        <v>84830</v>
      </c>
      <c r="N5" s="3">
        <v>79800</v>
      </c>
      <c r="O5" s="3">
        <v>10</v>
      </c>
      <c r="P5" s="3">
        <f t="shared" si="2"/>
        <v>7980</v>
      </c>
      <c r="Q5" s="6">
        <f t="shared" si="13"/>
        <v>71820</v>
      </c>
      <c r="R5" s="3">
        <v>79800</v>
      </c>
      <c r="S5" s="3">
        <v>10</v>
      </c>
      <c r="T5" s="3">
        <f t="shared" si="3"/>
        <v>7980</v>
      </c>
      <c r="U5" s="6">
        <f t="shared" si="14"/>
        <v>71820</v>
      </c>
      <c r="V5" s="3">
        <v>99800</v>
      </c>
      <c r="W5" s="3">
        <v>10</v>
      </c>
      <c r="X5" s="3">
        <f t="shared" si="4"/>
        <v>9980</v>
      </c>
      <c r="Y5" s="6">
        <f t="shared" si="8"/>
        <v>89820</v>
      </c>
      <c r="Z5" s="3">
        <v>99800</v>
      </c>
      <c r="AA5" s="3">
        <v>15</v>
      </c>
      <c r="AB5" s="3">
        <f t="shared" si="5"/>
        <v>14970</v>
      </c>
      <c r="AC5" s="6">
        <f t="shared" si="9"/>
        <v>84830</v>
      </c>
      <c r="AD5" s="3">
        <v>71820</v>
      </c>
      <c r="AE5" s="3">
        <v>71820</v>
      </c>
      <c r="AF5" s="3">
        <v>6000</v>
      </c>
      <c r="AG5" s="18"/>
      <c r="AH5" s="3">
        <v>71820</v>
      </c>
      <c r="AI5" s="3">
        <f>AC5-AH5</f>
        <v>13010</v>
      </c>
      <c r="AJ5" s="3">
        <f t="shared" si="10"/>
        <v>0</v>
      </c>
      <c r="AK5" s="3">
        <f t="shared" si="11"/>
        <v>0</v>
      </c>
      <c r="AL5" s="3">
        <f t="shared" si="12"/>
        <v>-4990</v>
      </c>
    </row>
    <row r="6" spans="1:38" ht="33.75">
      <c r="A6" s="8" t="s">
        <v>67</v>
      </c>
      <c r="B6" s="8" t="s">
        <v>33</v>
      </c>
      <c r="C6" s="8" t="s">
        <v>10</v>
      </c>
      <c r="D6" s="8" t="s">
        <v>74</v>
      </c>
      <c r="E6" s="8" t="s">
        <v>75</v>
      </c>
      <c r="F6" s="3">
        <v>118000</v>
      </c>
      <c r="G6" s="3">
        <v>10</v>
      </c>
      <c r="H6" s="3">
        <f t="shared" si="6"/>
        <v>11800</v>
      </c>
      <c r="I6" s="6">
        <f t="shared" si="7"/>
        <v>106200</v>
      </c>
      <c r="J6" s="3">
        <v>118000</v>
      </c>
      <c r="K6" s="3">
        <v>10</v>
      </c>
      <c r="L6" s="3">
        <f t="shared" si="0"/>
        <v>11800</v>
      </c>
      <c r="M6" s="6">
        <f t="shared" si="1"/>
        <v>106200</v>
      </c>
      <c r="N6" s="3">
        <v>118000</v>
      </c>
      <c r="O6" s="3">
        <v>10</v>
      </c>
      <c r="P6" s="3">
        <f t="shared" si="2"/>
        <v>11800</v>
      </c>
      <c r="Q6" s="6">
        <f t="shared" si="13"/>
        <v>106200</v>
      </c>
      <c r="R6" s="3">
        <v>118000</v>
      </c>
      <c r="S6" s="3">
        <v>10</v>
      </c>
      <c r="T6" s="3">
        <f t="shared" si="3"/>
        <v>11800</v>
      </c>
      <c r="U6" s="6">
        <f t="shared" si="14"/>
        <v>106200</v>
      </c>
      <c r="V6" s="15"/>
      <c r="W6" s="15"/>
      <c r="X6" s="15">
        <f t="shared" si="4"/>
        <v>0</v>
      </c>
      <c r="Y6" s="16"/>
      <c r="Z6" s="15"/>
      <c r="AA6" s="15"/>
      <c r="AB6" s="15">
        <f t="shared" si="5"/>
        <v>0</v>
      </c>
      <c r="AC6" s="16"/>
      <c r="AD6" s="3">
        <v>106200</v>
      </c>
      <c r="AE6" s="3">
        <v>106200</v>
      </c>
      <c r="AF6" s="3">
        <v>6000</v>
      </c>
      <c r="AG6" s="18"/>
      <c r="AH6" s="3"/>
      <c r="AI6" s="3"/>
      <c r="AJ6" s="3">
        <f t="shared" si="10"/>
        <v>0</v>
      </c>
      <c r="AK6" s="3">
        <f t="shared" si="11"/>
        <v>0</v>
      </c>
      <c r="AL6" s="3">
        <f t="shared" si="12"/>
        <v>0</v>
      </c>
    </row>
    <row r="7" spans="1:38" ht="52.5">
      <c r="A7" s="8" t="s">
        <v>67</v>
      </c>
      <c r="B7" s="8" t="s">
        <v>76</v>
      </c>
      <c r="C7" s="8" t="s">
        <v>11</v>
      </c>
      <c r="D7" s="8" t="s">
        <v>77</v>
      </c>
      <c r="E7" s="8" t="s">
        <v>78</v>
      </c>
      <c r="F7" s="3">
        <v>118000</v>
      </c>
      <c r="G7" s="3">
        <v>15</v>
      </c>
      <c r="H7" s="3">
        <f t="shared" si="6"/>
        <v>17700</v>
      </c>
      <c r="I7" s="6">
        <f t="shared" si="7"/>
        <v>100300</v>
      </c>
      <c r="J7" s="3">
        <v>118000</v>
      </c>
      <c r="K7" s="3">
        <v>15</v>
      </c>
      <c r="L7" s="3">
        <f t="shared" si="0"/>
        <v>17700</v>
      </c>
      <c r="M7" s="6">
        <f t="shared" si="1"/>
        <v>100300</v>
      </c>
      <c r="N7" s="3">
        <v>117800</v>
      </c>
      <c r="O7" s="3">
        <v>15</v>
      </c>
      <c r="P7" s="3">
        <f t="shared" si="2"/>
        <v>17670</v>
      </c>
      <c r="Q7" s="6">
        <f t="shared" si="13"/>
        <v>100130</v>
      </c>
      <c r="R7" s="3">
        <v>117800</v>
      </c>
      <c r="S7" s="3">
        <v>15</v>
      </c>
      <c r="T7" s="3">
        <f t="shared" si="3"/>
        <v>17670</v>
      </c>
      <c r="U7" s="6">
        <f t="shared" si="14"/>
        <v>100130</v>
      </c>
      <c r="V7" s="3">
        <v>158000</v>
      </c>
      <c r="W7" s="3">
        <v>10</v>
      </c>
      <c r="X7" s="3">
        <f t="shared" si="4"/>
        <v>15800</v>
      </c>
      <c r="Y7" s="6">
        <f t="shared" si="8"/>
        <v>142200</v>
      </c>
      <c r="Z7" s="3">
        <v>118000</v>
      </c>
      <c r="AA7" s="3">
        <v>15</v>
      </c>
      <c r="AB7" s="3">
        <f t="shared" si="5"/>
        <v>17700</v>
      </c>
      <c r="AC7" s="6">
        <f t="shared" si="9"/>
        <v>100300</v>
      </c>
      <c r="AD7" s="3">
        <v>100130</v>
      </c>
      <c r="AE7" s="3">
        <v>100130</v>
      </c>
      <c r="AF7" s="3">
        <v>7000</v>
      </c>
      <c r="AG7" s="18" t="s">
        <v>61</v>
      </c>
      <c r="AH7" s="3">
        <v>100130</v>
      </c>
      <c r="AI7" s="3">
        <f>AC7-AH7</f>
        <v>170</v>
      </c>
      <c r="AJ7" s="3">
        <f t="shared" si="10"/>
        <v>0</v>
      </c>
      <c r="AK7" s="3">
        <f t="shared" si="11"/>
        <v>0</v>
      </c>
      <c r="AL7" s="3">
        <f t="shared" si="12"/>
        <v>-41900</v>
      </c>
    </row>
    <row r="8" spans="1:38" ht="56.25">
      <c r="A8" s="8" t="s">
        <v>67</v>
      </c>
      <c r="B8" s="8" t="s">
        <v>33</v>
      </c>
      <c r="C8" s="8" t="s">
        <v>12</v>
      </c>
      <c r="D8" s="8" t="s">
        <v>79</v>
      </c>
      <c r="E8" s="8" t="s">
        <v>80</v>
      </c>
      <c r="F8" s="3">
        <v>126800</v>
      </c>
      <c r="G8" s="3">
        <v>15</v>
      </c>
      <c r="H8" s="3">
        <f t="shared" si="6"/>
        <v>19020</v>
      </c>
      <c r="I8" s="6">
        <f t="shared" si="7"/>
        <v>107780</v>
      </c>
      <c r="J8" s="15"/>
      <c r="K8" s="15"/>
      <c r="L8" s="15">
        <f t="shared" si="0"/>
        <v>0</v>
      </c>
      <c r="M8" s="16"/>
      <c r="N8" s="3">
        <v>119800</v>
      </c>
      <c r="O8" s="3">
        <v>10</v>
      </c>
      <c r="P8" s="3">
        <f t="shared" si="2"/>
        <v>11980</v>
      </c>
      <c r="Q8" s="6">
        <f t="shared" si="13"/>
        <v>107820</v>
      </c>
      <c r="R8" s="3">
        <v>119800</v>
      </c>
      <c r="S8" s="3">
        <v>10</v>
      </c>
      <c r="T8" s="3">
        <f t="shared" si="3"/>
        <v>11980</v>
      </c>
      <c r="U8" s="6">
        <f t="shared" si="14"/>
        <v>107820</v>
      </c>
      <c r="V8" s="3">
        <v>126800</v>
      </c>
      <c r="W8" s="3">
        <v>10</v>
      </c>
      <c r="X8" s="3">
        <f t="shared" si="4"/>
        <v>12680</v>
      </c>
      <c r="Y8" s="6">
        <f t="shared" si="8"/>
        <v>114120</v>
      </c>
      <c r="Z8" s="3">
        <v>126800</v>
      </c>
      <c r="AA8" s="3">
        <v>15</v>
      </c>
      <c r="AB8" s="3">
        <f t="shared" si="5"/>
        <v>19020</v>
      </c>
      <c r="AC8" s="6">
        <f t="shared" si="9"/>
        <v>107780</v>
      </c>
      <c r="AD8" s="3">
        <v>107780</v>
      </c>
      <c r="AE8" s="3">
        <v>107780</v>
      </c>
      <c r="AF8" s="3">
        <v>6000</v>
      </c>
      <c r="AG8" s="18"/>
      <c r="AH8" s="3">
        <v>107820</v>
      </c>
      <c r="AI8" s="3">
        <f>AC8-AH8</f>
        <v>-40</v>
      </c>
      <c r="AJ8" s="23" t="s">
        <v>24</v>
      </c>
      <c r="AK8" s="3">
        <f t="shared" si="11"/>
        <v>0</v>
      </c>
      <c r="AL8" s="3">
        <f t="shared" si="12"/>
        <v>-6340</v>
      </c>
    </row>
    <row r="9" spans="1:38" ht="31.5">
      <c r="A9" s="8" t="s">
        <v>67</v>
      </c>
      <c r="B9" s="8" t="s">
        <v>34</v>
      </c>
      <c r="C9" s="8" t="s">
        <v>7</v>
      </c>
      <c r="D9" s="8" t="s">
        <v>68</v>
      </c>
      <c r="E9" s="8" t="s">
        <v>81</v>
      </c>
      <c r="F9" s="3">
        <v>134800</v>
      </c>
      <c r="G9" s="3">
        <v>15</v>
      </c>
      <c r="H9" s="3">
        <f t="shared" si="6"/>
        <v>20220</v>
      </c>
      <c r="I9" s="6">
        <f t="shared" si="7"/>
        <v>114580</v>
      </c>
      <c r="J9" s="15"/>
      <c r="K9" s="15"/>
      <c r="L9" s="15">
        <f t="shared" si="0"/>
        <v>0</v>
      </c>
      <c r="M9" s="16"/>
      <c r="N9" s="3">
        <v>134800</v>
      </c>
      <c r="O9" s="3">
        <v>10</v>
      </c>
      <c r="P9" s="3">
        <f t="shared" si="2"/>
        <v>13480</v>
      </c>
      <c r="Q9" s="6">
        <f t="shared" si="13"/>
        <v>121320</v>
      </c>
      <c r="R9" s="3">
        <v>134800</v>
      </c>
      <c r="S9" s="3">
        <v>10</v>
      </c>
      <c r="T9" s="3">
        <f t="shared" si="3"/>
        <v>13480</v>
      </c>
      <c r="U9" s="6">
        <f t="shared" si="14"/>
        <v>121320</v>
      </c>
      <c r="V9" s="3">
        <v>145090</v>
      </c>
      <c r="W9" s="3">
        <v>10</v>
      </c>
      <c r="X9" s="3">
        <f t="shared" si="4"/>
        <v>14509</v>
      </c>
      <c r="Y9" s="6">
        <f t="shared" si="8"/>
        <v>130581</v>
      </c>
      <c r="Z9" s="3">
        <v>145090</v>
      </c>
      <c r="AA9" s="3">
        <v>15</v>
      </c>
      <c r="AB9" s="3">
        <f t="shared" si="5"/>
        <v>21763.5</v>
      </c>
      <c r="AC9" s="6">
        <f t="shared" si="9"/>
        <v>123326.5</v>
      </c>
      <c r="AD9" s="3">
        <v>114580</v>
      </c>
      <c r="AE9" s="14">
        <v>121320</v>
      </c>
      <c r="AF9" s="3">
        <v>9000</v>
      </c>
      <c r="AG9" s="18" t="s">
        <v>41</v>
      </c>
      <c r="AH9" s="3">
        <v>121320</v>
      </c>
      <c r="AI9" s="3">
        <f>AC9-AH9</f>
        <v>2006.5</v>
      </c>
      <c r="AJ9" s="23" t="s">
        <v>24</v>
      </c>
      <c r="AK9" s="3">
        <f t="shared" si="11"/>
        <v>0</v>
      </c>
      <c r="AL9" s="3">
        <f t="shared" si="12"/>
        <v>-7254.5</v>
      </c>
    </row>
    <row r="10" spans="1:38" ht="56.25">
      <c r="A10" s="8" t="s">
        <v>67</v>
      </c>
      <c r="B10" s="8" t="s">
        <v>76</v>
      </c>
      <c r="C10" s="8" t="s">
        <v>12</v>
      </c>
      <c r="D10" s="8" t="s">
        <v>79</v>
      </c>
      <c r="E10" s="8" t="s">
        <v>82</v>
      </c>
      <c r="F10" s="3">
        <v>139800</v>
      </c>
      <c r="G10" s="3">
        <v>15</v>
      </c>
      <c r="H10" s="3">
        <f t="shared" si="6"/>
        <v>20970</v>
      </c>
      <c r="I10" s="6">
        <f t="shared" si="7"/>
        <v>118830</v>
      </c>
      <c r="J10" s="3">
        <v>139800</v>
      </c>
      <c r="K10" s="3">
        <v>15</v>
      </c>
      <c r="L10" s="3">
        <f t="shared" si="0"/>
        <v>20970</v>
      </c>
      <c r="M10" s="6">
        <f>J10-L10</f>
        <v>118830</v>
      </c>
      <c r="N10" s="3">
        <v>137800</v>
      </c>
      <c r="O10" s="3">
        <v>10</v>
      </c>
      <c r="P10" s="3">
        <f t="shared" si="2"/>
        <v>13780</v>
      </c>
      <c r="Q10" s="6">
        <f t="shared" si="13"/>
        <v>124020</v>
      </c>
      <c r="R10" s="3">
        <v>137800</v>
      </c>
      <c r="S10" s="3">
        <v>10</v>
      </c>
      <c r="T10" s="3">
        <f t="shared" si="3"/>
        <v>13780</v>
      </c>
      <c r="U10" s="6">
        <f t="shared" si="14"/>
        <v>124020</v>
      </c>
      <c r="V10" s="3">
        <v>150090</v>
      </c>
      <c r="W10" s="3">
        <v>10</v>
      </c>
      <c r="X10" s="3">
        <f t="shared" si="4"/>
        <v>15009</v>
      </c>
      <c r="Y10" s="6">
        <f t="shared" si="8"/>
        <v>135081</v>
      </c>
      <c r="Z10" s="3">
        <v>150090</v>
      </c>
      <c r="AA10" s="3">
        <v>15</v>
      </c>
      <c r="AB10" s="3">
        <f t="shared" si="5"/>
        <v>22513.5</v>
      </c>
      <c r="AC10" s="6">
        <f t="shared" si="9"/>
        <v>127576.5</v>
      </c>
      <c r="AD10" s="3">
        <v>118830</v>
      </c>
      <c r="AE10" s="3">
        <v>118830</v>
      </c>
      <c r="AF10" s="3">
        <v>7000</v>
      </c>
      <c r="AG10" s="18"/>
      <c r="AH10" s="3">
        <v>118830</v>
      </c>
      <c r="AI10" s="3">
        <f>AC10-AH10</f>
        <v>8746.5</v>
      </c>
      <c r="AJ10" s="3">
        <f t="shared" si="10"/>
        <v>0</v>
      </c>
      <c r="AK10" s="3">
        <f t="shared" si="11"/>
        <v>0</v>
      </c>
      <c r="AL10" s="3">
        <f t="shared" si="12"/>
        <v>-7504.5</v>
      </c>
    </row>
    <row r="12" spans="1:38" ht="22.5">
      <c r="A12" s="8" t="s">
        <v>0</v>
      </c>
      <c r="B12" s="8" t="s">
        <v>35</v>
      </c>
      <c r="C12" s="8" t="s">
        <v>11</v>
      </c>
      <c r="D12" s="8" t="s">
        <v>83</v>
      </c>
      <c r="E12" s="8" t="s">
        <v>84</v>
      </c>
      <c r="F12" s="3">
        <v>169800</v>
      </c>
      <c r="G12" s="3">
        <v>18</v>
      </c>
      <c r="H12" s="3">
        <f>F12*G12/100</f>
        <v>30564</v>
      </c>
      <c r="I12" s="6">
        <f aca="true" t="shared" si="15" ref="I12:I20">F12-H12</f>
        <v>139236</v>
      </c>
      <c r="J12" s="3">
        <v>169800</v>
      </c>
      <c r="K12" s="3">
        <v>18</v>
      </c>
      <c r="L12" s="3">
        <f aca="true" t="shared" si="16" ref="L12:L33">J12*K12/100</f>
        <v>30564</v>
      </c>
      <c r="M12" s="6">
        <f aca="true" t="shared" si="17" ref="M12:M18">J12-L12</f>
        <v>139236</v>
      </c>
      <c r="N12" s="3">
        <v>169800</v>
      </c>
      <c r="O12" s="3">
        <v>20</v>
      </c>
      <c r="P12" s="3">
        <f aca="true" t="shared" si="18" ref="P12:P33">N12*O12/100</f>
        <v>33960</v>
      </c>
      <c r="Q12" s="6">
        <f>N12-P12</f>
        <v>135840</v>
      </c>
      <c r="R12" s="3">
        <v>169800</v>
      </c>
      <c r="S12" s="3">
        <v>20</v>
      </c>
      <c r="T12" s="3">
        <f aca="true" t="shared" si="19" ref="T12:T33">R12*S12/100</f>
        <v>33960</v>
      </c>
      <c r="U12" s="6">
        <f>R12-T12</f>
        <v>135840</v>
      </c>
      <c r="V12" s="3">
        <v>169800</v>
      </c>
      <c r="W12" s="3">
        <v>18</v>
      </c>
      <c r="X12" s="3">
        <f aca="true" t="shared" si="20" ref="X12:X33">V12*W12/100</f>
        <v>30564</v>
      </c>
      <c r="Y12" s="6">
        <f>V12-X12</f>
        <v>139236</v>
      </c>
      <c r="Z12" s="3">
        <v>169800</v>
      </c>
      <c r="AA12" s="3">
        <v>18</v>
      </c>
      <c r="AB12" s="3">
        <f aca="true" t="shared" si="21" ref="AB12:AB33">Z12*AA12/100</f>
        <v>30564</v>
      </c>
      <c r="AC12" s="6">
        <f>Z12-AB12</f>
        <v>139236</v>
      </c>
      <c r="AD12" s="3">
        <v>135840</v>
      </c>
      <c r="AE12" s="3">
        <v>135840</v>
      </c>
      <c r="AF12" s="3">
        <v>10000</v>
      </c>
      <c r="AG12" s="18"/>
      <c r="AH12" s="3">
        <v>135840</v>
      </c>
      <c r="AI12" s="3">
        <f>AC12-AH12</f>
        <v>3396</v>
      </c>
      <c r="AJ12" s="3">
        <f aca="true" t="shared" si="22" ref="AJ12:AJ20">M12-I12</f>
        <v>0</v>
      </c>
      <c r="AK12" s="3">
        <f aca="true" t="shared" si="23" ref="AK12:AK20">U12-Q12</f>
        <v>0</v>
      </c>
      <c r="AL12" s="3">
        <f aca="true" t="shared" si="24" ref="AL12:AL20">AC12-Y12</f>
        <v>0</v>
      </c>
    </row>
    <row r="13" spans="1:38" ht="22.5">
      <c r="A13" s="8" t="s">
        <v>0</v>
      </c>
      <c r="B13" s="8" t="s">
        <v>35</v>
      </c>
      <c r="C13" s="8" t="s">
        <v>11</v>
      </c>
      <c r="D13" s="8" t="s">
        <v>85</v>
      </c>
      <c r="E13" s="8" t="s">
        <v>86</v>
      </c>
      <c r="F13" s="3">
        <v>198000</v>
      </c>
      <c r="G13" s="3">
        <v>18</v>
      </c>
      <c r="H13" s="3">
        <f aca="true" t="shared" si="25" ref="H13:H20">F13*G13/100</f>
        <v>35640</v>
      </c>
      <c r="I13" s="6">
        <f t="shared" si="15"/>
        <v>162360</v>
      </c>
      <c r="J13" s="3">
        <v>198000</v>
      </c>
      <c r="K13" s="3">
        <v>18</v>
      </c>
      <c r="L13" s="3">
        <f t="shared" si="16"/>
        <v>35640</v>
      </c>
      <c r="M13" s="6">
        <f t="shared" si="17"/>
        <v>162360</v>
      </c>
      <c r="N13" s="3">
        <v>197800</v>
      </c>
      <c r="O13" s="3">
        <v>18</v>
      </c>
      <c r="P13" s="3">
        <f t="shared" si="18"/>
        <v>35604</v>
      </c>
      <c r="Q13" s="6">
        <f>N13-P13</f>
        <v>162196</v>
      </c>
      <c r="R13" s="3">
        <v>197800</v>
      </c>
      <c r="S13" s="3">
        <v>18</v>
      </c>
      <c r="T13" s="3">
        <f t="shared" si="19"/>
        <v>35604</v>
      </c>
      <c r="U13" s="6">
        <f>R13-T13</f>
        <v>162196</v>
      </c>
      <c r="V13" s="3">
        <v>198000</v>
      </c>
      <c r="W13" s="3">
        <v>18</v>
      </c>
      <c r="X13" s="3">
        <f t="shared" si="20"/>
        <v>35640</v>
      </c>
      <c r="Y13" s="6">
        <f>V13-X13</f>
        <v>162360</v>
      </c>
      <c r="Z13" s="3">
        <v>198000</v>
      </c>
      <c r="AA13" s="3">
        <v>18</v>
      </c>
      <c r="AB13" s="3">
        <f t="shared" si="21"/>
        <v>35640</v>
      </c>
      <c r="AC13" s="6">
        <f>Z13-AB13</f>
        <v>162360</v>
      </c>
      <c r="AD13" s="3">
        <v>162196</v>
      </c>
      <c r="AE13" s="3">
        <v>162196</v>
      </c>
      <c r="AF13" s="3">
        <v>10000</v>
      </c>
      <c r="AG13" s="18"/>
      <c r="AH13" s="3">
        <v>162196</v>
      </c>
      <c r="AI13" s="3">
        <f>AC13-AH13</f>
        <v>164</v>
      </c>
      <c r="AJ13" s="3">
        <f t="shared" si="22"/>
        <v>0</v>
      </c>
      <c r="AK13" s="3">
        <f t="shared" si="23"/>
        <v>0</v>
      </c>
      <c r="AL13" s="3">
        <f t="shared" si="24"/>
        <v>0</v>
      </c>
    </row>
    <row r="14" spans="1:38" ht="45">
      <c r="A14" s="8" t="s">
        <v>0</v>
      </c>
      <c r="B14" s="8" t="s">
        <v>35</v>
      </c>
      <c r="C14" s="8" t="s">
        <v>12</v>
      </c>
      <c r="D14" s="8" t="s">
        <v>87</v>
      </c>
      <c r="E14" s="8" t="s">
        <v>88</v>
      </c>
      <c r="F14" s="3">
        <v>208000</v>
      </c>
      <c r="G14" s="3">
        <v>15</v>
      </c>
      <c r="H14" s="3">
        <f t="shared" si="25"/>
        <v>31200</v>
      </c>
      <c r="I14" s="6">
        <f t="shared" si="15"/>
        <v>176800</v>
      </c>
      <c r="J14" s="3">
        <v>208000</v>
      </c>
      <c r="K14" s="3">
        <v>15</v>
      </c>
      <c r="L14" s="3">
        <f t="shared" si="16"/>
        <v>31200</v>
      </c>
      <c r="M14" s="6">
        <f t="shared" si="17"/>
        <v>176800</v>
      </c>
      <c r="N14" s="3">
        <v>219800</v>
      </c>
      <c r="O14" s="3">
        <v>20</v>
      </c>
      <c r="P14" s="3">
        <f t="shared" si="18"/>
        <v>43960</v>
      </c>
      <c r="Q14" s="6">
        <f>N14-P14</f>
        <v>175840</v>
      </c>
      <c r="R14" s="3">
        <v>219800</v>
      </c>
      <c r="S14" s="3">
        <v>20</v>
      </c>
      <c r="T14" s="3">
        <f t="shared" si="19"/>
        <v>43960</v>
      </c>
      <c r="U14" s="6">
        <f>R14-T14</f>
        <v>175840</v>
      </c>
      <c r="V14" s="15"/>
      <c r="W14" s="15"/>
      <c r="X14" s="15">
        <f t="shared" si="20"/>
        <v>0</v>
      </c>
      <c r="Y14" s="16"/>
      <c r="Z14" s="15"/>
      <c r="AA14" s="15"/>
      <c r="AB14" s="15">
        <f t="shared" si="21"/>
        <v>0</v>
      </c>
      <c r="AC14" s="16"/>
      <c r="AD14" s="15"/>
      <c r="AE14" s="15"/>
      <c r="AF14" s="3">
        <v>10000</v>
      </c>
      <c r="AG14" s="18"/>
      <c r="AH14" s="3"/>
      <c r="AI14" s="3"/>
      <c r="AJ14" s="3">
        <f t="shared" si="22"/>
        <v>0</v>
      </c>
      <c r="AK14" s="3">
        <f t="shared" si="23"/>
        <v>0</v>
      </c>
      <c r="AL14" s="3">
        <f t="shared" si="24"/>
        <v>0</v>
      </c>
    </row>
    <row r="15" spans="1:38" ht="45">
      <c r="A15" s="8" t="s">
        <v>0</v>
      </c>
      <c r="B15" s="8" t="s">
        <v>35</v>
      </c>
      <c r="C15" s="8" t="s">
        <v>12</v>
      </c>
      <c r="D15" s="8" t="s">
        <v>89</v>
      </c>
      <c r="E15" s="8" t="s">
        <v>90</v>
      </c>
      <c r="F15" s="3">
        <v>188000</v>
      </c>
      <c r="G15" s="3">
        <v>15</v>
      </c>
      <c r="H15" s="3">
        <f t="shared" si="25"/>
        <v>28200</v>
      </c>
      <c r="I15" s="6">
        <f t="shared" si="15"/>
        <v>159800</v>
      </c>
      <c r="J15" s="3">
        <v>188000</v>
      </c>
      <c r="K15" s="3">
        <v>15</v>
      </c>
      <c r="L15" s="3">
        <f t="shared" si="16"/>
        <v>28200</v>
      </c>
      <c r="M15" s="6">
        <f t="shared" si="17"/>
        <v>159800</v>
      </c>
      <c r="N15" s="3">
        <v>187800</v>
      </c>
      <c r="O15" s="3">
        <v>10</v>
      </c>
      <c r="P15" s="3">
        <f t="shared" si="18"/>
        <v>18780</v>
      </c>
      <c r="Q15" s="6">
        <f>N15-P15</f>
        <v>169020</v>
      </c>
      <c r="R15" s="3">
        <v>187800</v>
      </c>
      <c r="S15" s="3">
        <v>15</v>
      </c>
      <c r="T15" s="3">
        <f t="shared" si="19"/>
        <v>28170</v>
      </c>
      <c r="U15" s="6">
        <f>R15-T15</f>
        <v>159630</v>
      </c>
      <c r="V15" s="15"/>
      <c r="W15" s="15"/>
      <c r="X15" s="15">
        <f t="shared" si="20"/>
        <v>0</v>
      </c>
      <c r="Y15" s="16"/>
      <c r="Z15" s="15"/>
      <c r="AA15" s="15"/>
      <c r="AB15" s="15">
        <f t="shared" si="21"/>
        <v>0</v>
      </c>
      <c r="AC15" s="16"/>
      <c r="AD15" s="15"/>
      <c r="AE15" s="15"/>
      <c r="AF15" s="3">
        <v>10000</v>
      </c>
      <c r="AG15" s="18"/>
      <c r="AH15" s="3"/>
      <c r="AI15" s="3"/>
      <c r="AJ15" s="3">
        <f t="shared" si="22"/>
        <v>0</v>
      </c>
      <c r="AK15" s="3">
        <f t="shared" si="23"/>
        <v>-9390</v>
      </c>
      <c r="AL15" s="3">
        <f t="shared" si="24"/>
        <v>0</v>
      </c>
    </row>
    <row r="16" spans="1:38" ht="45">
      <c r="A16" s="8" t="s">
        <v>0</v>
      </c>
      <c r="B16" s="8" t="s">
        <v>35</v>
      </c>
      <c r="C16" s="8" t="s">
        <v>12</v>
      </c>
      <c r="D16" s="8" t="s">
        <v>91</v>
      </c>
      <c r="E16" s="8" t="s">
        <v>92</v>
      </c>
      <c r="F16" s="3">
        <v>159800</v>
      </c>
      <c r="G16" s="3">
        <v>15</v>
      </c>
      <c r="H16" s="3">
        <f t="shared" si="25"/>
        <v>23970</v>
      </c>
      <c r="I16" s="6">
        <f t="shared" si="15"/>
        <v>135830</v>
      </c>
      <c r="J16" s="3">
        <v>159800</v>
      </c>
      <c r="K16" s="3">
        <v>15</v>
      </c>
      <c r="L16" s="3">
        <f t="shared" si="16"/>
        <v>23970</v>
      </c>
      <c r="M16" s="6">
        <f t="shared" si="17"/>
        <v>135830</v>
      </c>
      <c r="N16" s="3">
        <v>164800</v>
      </c>
      <c r="O16" s="3">
        <v>20</v>
      </c>
      <c r="P16" s="3">
        <f t="shared" si="18"/>
        <v>32960</v>
      </c>
      <c r="Q16" s="6">
        <f>N16-P16</f>
        <v>131840</v>
      </c>
      <c r="R16" s="3">
        <v>158500</v>
      </c>
      <c r="S16" s="3">
        <v>18</v>
      </c>
      <c r="T16" s="3">
        <f t="shared" si="19"/>
        <v>28530</v>
      </c>
      <c r="U16" s="6">
        <f>R16-T16</f>
        <v>129970</v>
      </c>
      <c r="V16" s="15"/>
      <c r="W16" s="15"/>
      <c r="X16" s="15">
        <f t="shared" si="20"/>
        <v>0</v>
      </c>
      <c r="Y16" s="16"/>
      <c r="Z16" s="15"/>
      <c r="AA16" s="15"/>
      <c r="AB16" s="15">
        <f t="shared" si="21"/>
        <v>0</v>
      </c>
      <c r="AC16" s="16"/>
      <c r="AD16" s="15"/>
      <c r="AE16" s="15"/>
      <c r="AF16" s="3">
        <v>10000</v>
      </c>
      <c r="AG16" s="18"/>
      <c r="AH16" s="3"/>
      <c r="AI16" s="3"/>
      <c r="AJ16" s="3">
        <f t="shared" si="22"/>
        <v>0</v>
      </c>
      <c r="AK16" s="3">
        <f t="shared" si="23"/>
        <v>-1870</v>
      </c>
      <c r="AL16" s="3">
        <f t="shared" si="24"/>
        <v>0</v>
      </c>
    </row>
    <row r="17" spans="1:38" ht="22.5">
      <c r="A17" s="8" t="s">
        <v>0</v>
      </c>
      <c r="B17" s="8" t="s">
        <v>35</v>
      </c>
      <c r="C17" s="8" t="s">
        <v>7</v>
      </c>
      <c r="D17" s="8" t="s">
        <v>93</v>
      </c>
      <c r="E17" s="8" t="s">
        <v>94</v>
      </c>
      <c r="F17" s="3">
        <v>169800</v>
      </c>
      <c r="G17" s="3">
        <v>15</v>
      </c>
      <c r="H17" s="3">
        <f t="shared" si="25"/>
        <v>25470</v>
      </c>
      <c r="I17" s="6">
        <f t="shared" si="15"/>
        <v>144330</v>
      </c>
      <c r="J17" s="3">
        <v>169800</v>
      </c>
      <c r="K17" s="3">
        <v>15</v>
      </c>
      <c r="L17" s="3">
        <f t="shared" si="16"/>
        <v>25470</v>
      </c>
      <c r="M17" s="6">
        <f t="shared" si="17"/>
        <v>144330</v>
      </c>
      <c r="N17" s="15"/>
      <c r="O17" s="15"/>
      <c r="P17" s="15">
        <f t="shared" si="18"/>
        <v>0</v>
      </c>
      <c r="Q17" s="16"/>
      <c r="R17" s="15"/>
      <c r="S17" s="15"/>
      <c r="T17" s="15">
        <f t="shared" si="19"/>
        <v>0</v>
      </c>
      <c r="U17" s="16"/>
      <c r="V17" s="15"/>
      <c r="W17" s="15"/>
      <c r="X17" s="15">
        <f t="shared" si="20"/>
        <v>0</v>
      </c>
      <c r="Y17" s="16"/>
      <c r="Z17" s="15"/>
      <c r="AA17" s="15"/>
      <c r="AB17" s="15">
        <f t="shared" si="21"/>
        <v>0</v>
      </c>
      <c r="AC17" s="16"/>
      <c r="AD17" s="15"/>
      <c r="AE17" s="15"/>
      <c r="AF17" s="3">
        <v>10000</v>
      </c>
      <c r="AG17" s="18" t="s">
        <v>58</v>
      </c>
      <c r="AH17" s="3"/>
      <c r="AI17" s="3"/>
      <c r="AJ17" s="3">
        <f t="shared" si="22"/>
        <v>0</v>
      </c>
      <c r="AK17" s="3">
        <f t="shared" si="23"/>
        <v>0</v>
      </c>
      <c r="AL17" s="3">
        <f t="shared" si="24"/>
        <v>0</v>
      </c>
    </row>
    <row r="18" spans="1:38" ht="22.5">
      <c r="A18" s="8" t="s">
        <v>0</v>
      </c>
      <c r="B18" s="8" t="s">
        <v>95</v>
      </c>
      <c r="C18" s="8" t="s">
        <v>7</v>
      </c>
      <c r="D18" s="8" t="s">
        <v>96</v>
      </c>
      <c r="E18" s="8" t="s">
        <v>97</v>
      </c>
      <c r="F18" s="3">
        <v>129799</v>
      </c>
      <c r="G18" s="3">
        <v>15</v>
      </c>
      <c r="H18" s="3">
        <f t="shared" si="25"/>
        <v>19469.85</v>
      </c>
      <c r="I18" s="6">
        <f t="shared" si="15"/>
        <v>110329.15</v>
      </c>
      <c r="J18" s="3">
        <v>129799</v>
      </c>
      <c r="K18" s="3">
        <v>15</v>
      </c>
      <c r="L18" s="3">
        <f t="shared" si="16"/>
        <v>19469.85</v>
      </c>
      <c r="M18" s="6">
        <f t="shared" si="17"/>
        <v>110329.15</v>
      </c>
      <c r="N18" s="3">
        <v>138000</v>
      </c>
      <c r="O18" s="3">
        <v>10</v>
      </c>
      <c r="P18" s="3">
        <f t="shared" si="18"/>
        <v>13800</v>
      </c>
      <c r="Q18" s="6">
        <f>N18-P18</f>
        <v>124200</v>
      </c>
      <c r="R18" s="3">
        <v>138000</v>
      </c>
      <c r="S18" s="3">
        <v>10</v>
      </c>
      <c r="T18" s="3">
        <f t="shared" si="19"/>
        <v>13800</v>
      </c>
      <c r="U18" s="6">
        <f>R18-T18</f>
        <v>124200</v>
      </c>
      <c r="V18" s="3">
        <v>137800</v>
      </c>
      <c r="W18" s="3">
        <v>15</v>
      </c>
      <c r="X18" s="3">
        <f t="shared" si="20"/>
        <v>20670</v>
      </c>
      <c r="Y18" s="6">
        <f>V18-X18</f>
        <v>117130</v>
      </c>
      <c r="Z18" s="3">
        <v>137800</v>
      </c>
      <c r="AA18" s="3">
        <v>15</v>
      </c>
      <c r="AB18" s="3">
        <f t="shared" si="21"/>
        <v>20670</v>
      </c>
      <c r="AC18" s="6">
        <f>Z18-AB18</f>
        <v>117130</v>
      </c>
      <c r="AD18" s="3">
        <v>110329</v>
      </c>
      <c r="AE18" s="3">
        <v>110329</v>
      </c>
      <c r="AF18" s="3">
        <v>6000</v>
      </c>
      <c r="AG18" s="18"/>
      <c r="AH18" s="3">
        <v>110329</v>
      </c>
      <c r="AI18" s="3">
        <f>AC18-AH18</f>
        <v>6801</v>
      </c>
      <c r="AJ18" s="3">
        <f t="shared" si="22"/>
        <v>0</v>
      </c>
      <c r="AK18" s="3">
        <f t="shared" si="23"/>
        <v>0</v>
      </c>
      <c r="AL18" s="3">
        <f t="shared" si="24"/>
        <v>0</v>
      </c>
    </row>
    <row r="19" spans="1:38" ht="56.25">
      <c r="A19" s="8" t="s">
        <v>0</v>
      </c>
      <c r="B19" s="8" t="s">
        <v>35</v>
      </c>
      <c r="C19" s="8" t="s">
        <v>8</v>
      </c>
      <c r="D19" s="8" t="s">
        <v>98</v>
      </c>
      <c r="E19" s="8" t="s">
        <v>99</v>
      </c>
      <c r="F19" s="3">
        <v>154800</v>
      </c>
      <c r="G19" s="3">
        <v>20</v>
      </c>
      <c r="H19" s="3">
        <f t="shared" si="25"/>
        <v>30960</v>
      </c>
      <c r="I19" s="6">
        <f t="shared" si="15"/>
        <v>123840</v>
      </c>
      <c r="J19" s="15"/>
      <c r="K19" s="15"/>
      <c r="L19" s="15">
        <f t="shared" si="16"/>
        <v>0</v>
      </c>
      <c r="M19" s="16"/>
      <c r="N19" s="3">
        <v>154800</v>
      </c>
      <c r="O19" s="3">
        <v>10</v>
      </c>
      <c r="P19" s="3">
        <f t="shared" si="18"/>
        <v>15480</v>
      </c>
      <c r="Q19" s="6">
        <f>N19-P19</f>
        <v>139320</v>
      </c>
      <c r="R19" s="3">
        <v>154800</v>
      </c>
      <c r="S19" s="3">
        <v>10</v>
      </c>
      <c r="T19" s="3">
        <f t="shared" si="19"/>
        <v>15480</v>
      </c>
      <c r="U19" s="6">
        <f>R19-T19</f>
        <v>139320</v>
      </c>
      <c r="V19" s="3">
        <v>154800</v>
      </c>
      <c r="W19" s="3">
        <v>20</v>
      </c>
      <c r="X19" s="3">
        <f t="shared" si="20"/>
        <v>30960</v>
      </c>
      <c r="Y19" s="6">
        <f>V19-X19</f>
        <v>123840</v>
      </c>
      <c r="Z19" s="3">
        <v>154800</v>
      </c>
      <c r="AA19" s="3">
        <v>20</v>
      </c>
      <c r="AB19" s="3">
        <f t="shared" si="21"/>
        <v>30960</v>
      </c>
      <c r="AC19" s="6">
        <f>Z19-AB19</f>
        <v>123840</v>
      </c>
      <c r="AD19" s="3">
        <v>123840</v>
      </c>
      <c r="AE19" s="3">
        <v>123840</v>
      </c>
      <c r="AF19" s="3">
        <v>10000</v>
      </c>
      <c r="AG19" s="18"/>
      <c r="AH19" s="3">
        <v>139320</v>
      </c>
      <c r="AI19" s="3">
        <f>AC19-AH19</f>
        <v>-15480</v>
      </c>
      <c r="AJ19" s="23" t="s">
        <v>25</v>
      </c>
      <c r="AK19" s="3">
        <f t="shared" si="23"/>
        <v>0</v>
      </c>
      <c r="AL19" s="3">
        <f t="shared" si="24"/>
        <v>0</v>
      </c>
    </row>
    <row r="20" spans="1:38" ht="33.75">
      <c r="A20" s="8" t="s">
        <v>0</v>
      </c>
      <c r="B20" s="8" t="s">
        <v>95</v>
      </c>
      <c r="C20" s="8" t="s">
        <v>13</v>
      </c>
      <c r="D20" s="8" t="s">
        <v>100</v>
      </c>
      <c r="E20" s="8" t="s">
        <v>101</v>
      </c>
      <c r="F20" s="3">
        <v>121800</v>
      </c>
      <c r="G20" s="3">
        <v>18</v>
      </c>
      <c r="H20" s="3">
        <f t="shared" si="25"/>
        <v>21924</v>
      </c>
      <c r="I20" s="6">
        <f t="shared" si="15"/>
        <v>99876</v>
      </c>
      <c r="J20" s="3">
        <v>121800</v>
      </c>
      <c r="K20" s="3">
        <v>18</v>
      </c>
      <c r="L20" s="3">
        <f t="shared" si="16"/>
        <v>21924</v>
      </c>
      <c r="M20" s="6">
        <f>J20-L20</f>
        <v>99876</v>
      </c>
      <c r="N20" s="3">
        <v>121800</v>
      </c>
      <c r="O20" s="3">
        <v>20</v>
      </c>
      <c r="P20" s="3">
        <f t="shared" si="18"/>
        <v>24360</v>
      </c>
      <c r="Q20" s="6">
        <f>N20-P20</f>
        <v>97440</v>
      </c>
      <c r="R20" s="3">
        <v>121800</v>
      </c>
      <c r="S20" s="3">
        <v>20</v>
      </c>
      <c r="T20" s="3">
        <f t="shared" si="19"/>
        <v>24360</v>
      </c>
      <c r="U20" s="6">
        <f>R20-T20</f>
        <v>97440</v>
      </c>
      <c r="V20" s="3">
        <v>121800</v>
      </c>
      <c r="W20" s="3">
        <v>15</v>
      </c>
      <c r="X20" s="3">
        <f t="shared" si="20"/>
        <v>18270</v>
      </c>
      <c r="Y20" s="6">
        <f>V20-X20</f>
        <v>103530</v>
      </c>
      <c r="Z20" s="3">
        <v>121800</v>
      </c>
      <c r="AA20" s="3">
        <v>15</v>
      </c>
      <c r="AB20" s="3">
        <f t="shared" si="21"/>
        <v>18270</v>
      </c>
      <c r="AC20" s="6">
        <f>Z20-AB20</f>
        <v>103530</v>
      </c>
      <c r="AD20" s="3">
        <v>97440</v>
      </c>
      <c r="AE20" s="3">
        <v>97440</v>
      </c>
      <c r="AF20" s="3">
        <v>6000</v>
      </c>
      <c r="AG20" s="18"/>
      <c r="AH20" s="3">
        <v>97440</v>
      </c>
      <c r="AI20" s="3">
        <f>AC20-AH20</f>
        <v>6090</v>
      </c>
      <c r="AJ20" s="3">
        <f t="shared" si="22"/>
        <v>0</v>
      </c>
      <c r="AK20" s="3">
        <f t="shared" si="23"/>
        <v>0</v>
      </c>
      <c r="AL20" s="3">
        <f t="shared" si="24"/>
        <v>0</v>
      </c>
    </row>
    <row r="22" spans="1:38" ht="45">
      <c r="A22" s="8" t="s">
        <v>1</v>
      </c>
      <c r="B22" s="8" t="s">
        <v>37</v>
      </c>
      <c r="C22" s="8" t="s">
        <v>13</v>
      </c>
      <c r="D22" s="8" t="s">
        <v>102</v>
      </c>
      <c r="E22" s="8" t="s">
        <v>103</v>
      </c>
      <c r="F22" s="3">
        <v>108000</v>
      </c>
      <c r="G22" s="3">
        <v>10</v>
      </c>
      <c r="H22" s="3">
        <f>F22*G22/100</f>
        <v>10800</v>
      </c>
      <c r="I22" s="6">
        <f aca="true" t="shared" si="26" ref="I22:I33">F22-H22</f>
        <v>97200</v>
      </c>
      <c r="J22" s="3">
        <v>108000</v>
      </c>
      <c r="K22" s="3">
        <v>10</v>
      </c>
      <c r="L22" s="3">
        <f t="shared" si="16"/>
        <v>10800</v>
      </c>
      <c r="M22" s="6">
        <f>J22-L22</f>
        <v>97200</v>
      </c>
      <c r="N22" s="3">
        <v>108000</v>
      </c>
      <c r="O22" s="3">
        <v>20</v>
      </c>
      <c r="P22" s="3">
        <f t="shared" si="18"/>
        <v>21600</v>
      </c>
      <c r="Q22" s="6">
        <f>N22-P22</f>
        <v>86400</v>
      </c>
      <c r="R22" s="3">
        <v>108000</v>
      </c>
      <c r="S22" s="3">
        <v>20</v>
      </c>
      <c r="T22" s="3">
        <f t="shared" si="19"/>
        <v>21600</v>
      </c>
      <c r="U22" s="6">
        <f aca="true" t="shared" si="27" ref="U22:U33">R22-T22</f>
        <v>86400</v>
      </c>
      <c r="V22" s="3">
        <v>89800</v>
      </c>
      <c r="W22" s="3">
        <v>20</v>
      </c>
      <c r="X22" s="3">
        <f t="shared" si="20"/>
        <v>17960</v>
      </c>
      <c r="Y22" s="6">
        <f aca="true" t="shared" si="28" ref="Y22:Y31">V22-X22</f>
        <v>71840</v>
      </c>
      <c r="Z22" s="3">
        <v>89800</v>
      </c>
      <c r="AA22" s="3">
        <v>20</v>
      </c>
      <c r="AB22" s="3">
        <f t="shared" si="21"/>
        <v>17960</v>
      </c>
      <c r="AC22" s="6">
        <f aca="true" t="shared" si="29" ref="AC22:AC31">Z22-AB22</f>
        <v>71840</v>
      </c>
      <c r="AD22" s="3">
        <v>71840</v>
      </c>
      <c r="AE22" s="3">
        <v>71840</v>
      </c>
      <c r="AF22" s="3">
        <v>12000</v>
      </c>
      <c r="AG22" s="18" t="s">
        <v>63</v>
      </c>
      <c r="AH22" s="3">
        <v>86400</v>
      </c>
      <c r="AI22" s="3">
        <f>AC22-AH22</f>
        <v>-14560</v>
      </c>
      <c r="AJ22" s="3">
        <f aca="true" t="shared" si="30" ref="AJ22:AJ32">M22-I22</f>
        <v>0</v>
      </c>
      <c r="AK22" s="3">
        <f aca="true" t="shared" si="31" ref="AK22:AK32">U22-Q22</f>
        <v>0</v>
      </c>
      <c r="AL22" s="3">
        <f aca="true" t="shared" si="32" ref="AL22:AL33">AC22-Y22</f>
        <v>0</v>
      </c>
    </row>
    <row r="23" spans="1:38" ht="56.25">
      <c r="A23" s="8" t="s">
        <v>1</v>
      </c>
      <c r="B23" s="8" t="s">
        <v>37</v>
      </c>
      <c r="C23" s="8" t="s">
        <v>7</v>
      </c>
      <c r="D23" s="8" t="s">
        <v>104</v>
      </c>
      <c r="E23" s="8" t="s">
        <v>105</v>
      </c>
      <c r="F23" s="3">
        <v>94000</v>
      </c>
      <c r="G23" s="3">
        <v>20</v>
      </c>
      <c r="H23" s="3">
        <f aca="true" t="shared" si="33" ref="H23:H33">F23*G23/100</f>
        <v>18800</v>
      </c>
      <c r="I23" s="6">
        <f t="shared" si="26"/>
        <v>75200</v>
      </c>
      <c r="J23" s="3">
        <v>94000</v>
      </c>
      <c r="K23" s="3">
        <v>20</v>
      </c>
      <c r="L23" s="3">
        <f t="shared" si="16"/>
        <v>18800</v>
      </c>
      <c r="M23" s="6">
        <f>J23-L23</f>
        <v>75200</v>
      </c>
      <c r="N23" s="3">
        <v>93800</v>
      </c>
      <c r="O23" s="3">
        <v>20</v>
      </c>
      <c r="P23" s="3">
        <f t="shared" si="18"/>
        <v>18760</v>
      </c>
      <c r="Q23" s="6">
        <f>N23-P23</f>
        <v>75040</v>
      </c>
      <c r="R23" s="3">
        <v>93800</v>
      </c>
      <c r="S23" s="3">
        <v>20</v>
      </c>
      <c r="T23" s="3">
        <f t="shared" si="19"/>
        <v>18760</v>
      </c>
      <c r="U23" s="6">
        <f t="shared" si="27"/>
        <v>75040</v>
      </c>
      <c r="V23" s="3">
        <v>94000</v>
      </c>
      <c r="W23" s="3">
        <v>20</v>
      </c>
      <c r="X23" s="3">
        <f t="shared" si="20"/>
        <v>18800</v>
      </c>
      <c r="Y23" s="6">
        <f t="shared" si="28"/>
        <v>75200</v>
      </c>
      <c r="Z23" s="3">
        <v>94000</v>
      </c>
      <c r="AA23" s="3">
        <v>20</v>
      </c>
      <c r="AB23" s="3">
        <f t="shared" si="21"/>
        <v>18800</v>
      </c>
      <c r="AC23" s="6">
        <f t="shared" si="29"/>
        <v>75200</v>
      </c>
      <c r="AD23" s="3">
        <v>75040</v>
      </c>
      <c r="AE23" s="3">
        <v>75040</v>
      </c>
      <c r="AF23" s="3">
        <v>12000</v>
      </c>
      <c r="AG23" s="18"/>
      <c r="AH23" s="3">
        <v>75040</v>
      </c>
      <c r="AI23" s="3">
        <f>AC23-AH23</f>
        <v>160</v>
      </c>
      <c r="AJ23" s="3">
        <f t="shared" si="30"/>
        <v>0</v>
      </c>
      <c r="AK23" s="3">
        <f t="shared" si="31"/>
        <v>0</v>
      </c>
      <c r="AL23" s="3">
        <f t="shared" si="32"/>
        <v>0</v>
      </c>
    </row>
    <row r="24" spans="1:38" ht="45">
      <c r="A24" s="8" t="s">
        <v>1</v>
      </c>
      <c r="B24" s="8" t="s">
        <v>39</v>
      </c>
      <c r="C24" s="8" t="s">
        <v>8</v>
      </c>
      <c r="D24" s="8" t="s">
        <v>106</v>
      </c>
      <c r="E24" s="8" t="s">
        <v>107</v>
      </c>
      <c r="F24" s="3">
        <v>219700</v>
      </c>
      <c r="G24" s="3">
        <v>15</v>
      </c>
      <c r="H24" s="3">
        <f t="shared" si="33"/>
        <v>32955</v>
      </c>
      <c r="I24" s="6">
        <f t="shared" si="26"/>
        <v>186745</v>
      </c>
      <c r="J24" s="3">
        <v>219700</v>
      </c>
      <c r="K24" s="3">
        <v>15</v>
      </c>
      <c r="L24" s="3">
        <f t="shared" si="16"/>
        <v>32955</v>
      </c>
      <c r="M24" s="6">
        <f>J24-L24</f>
        <v>186745</v>
      </c>
      <c r="N24" s="3">
        <v>209800</v>
      </c>
      <c r="O24" s="3">
        <v>20</v>
      </c>
      <c r="P24" s="3">
        <f t="shared" si="18"/>
        <v>41960</v>
      </c>
      <c r="Q24" s="6">
        <f>N24-P24</f>
        <v>167840</v>
      </c>
      <c r="R24" s="3">
        <v>209800</v>
      </c>
      <c r="S24" s="3">
        <v>20</v>
      </c>
      <c r="T24" s="3">
        <f t="shared" si="19"/>
        <v>41960</v>
      </c>
      <c r="U24" s="6">
        <f t="shared" si="27"/>
        <v>167840</v>
      </c>
      <c r="V24" s="3">
        <v>210000</v>
      </c>
      <c r="W24" s="3">
        <v>20</v>
      </c>
      <c r="X24" s="3">
        <f t="shared" si="20"/>
        <v>42000</v>
      </c>
      <c r="Y24" s="6">
        <f t="shared" si="28"/>
        <v>168000</v>
      </c>
      <c r="Z24" s="3">
        <v>248000</v>
      </c>
      <c r="AA24" s="3">
        <v>20</v>
      </c>
      <c r="AB24" s="3">
        <f t="shared" si="21"/>
        <v>49600</v>
      </c>
      <c r="AC24" s="6">
        <f t="shared" si="29"/>
        <v>198400</v>
      </c>
      <c r="AD24" s="3">
        <v>167840</v>
      </c>
      <c r="AE24" s="3">
        <v>167840</v>
      </c>
      <c r="AF24" s="3">
        <v>17000</v>
      </c>
      <c r="AG24" s="18"/>
      <c r="AH24" s="3">
        <v>167840</v>
      </c>
      <c r="AI24" s="3">
        <f>AC24-AH24</f>
        <v>30560</v>
      </c>
      <c r="AJ24" s="3">
        <f t="shared" si="30"/>
        <v>0</v>
      </c>
      <c r="AK24" s="3">
        <f t="shared" si="31"/>
        <v>0</v>
      </c>
      <c r="AL24" s="3">
        <f t="shared" si="32"/>
        <v>30400</v>
      </c>
    </row>
    <row r="25" spans="1:38" ht="45">
      <c r="A25" s="8" t="s">
        <v>1</v>
      </c>
      <c r="B25" s="8" t="s">
        <v>38</v>
      </c>
      <c r="C25" s="8" t="s">
        <v>13</v>
      </c>
      <c r="D25" s="8" t="s">
        <v>108</v>
      </c>
      <c r="E25" s="8" t="s">
        <v>109</v>
      </c>
      <c r="F25" s="3">
        <v>174000</v>
      </c>
      <c r="G25" s="3">
        <v>20</v>
      </c>
      <c r="H25" s="3">
        <f t="shared" si="33"/>
        <v>34800</v>
      </c>
      <c r="I25" s="6">
        <f t="shared" si="26"/>
        <v>139200</v>
      </c>
      <c r="J25" s="15"/>
      <c r="K25" s="15"/>
      <c r="L25" s="15">
        <f t="shared" si="16"/>
        <v>0</v>
      </c>
      <c r="M25" s="16"/>
      <c r="N25" s="3"/>
      <c r="O25" s="3"/>
      <c r="P25" s="3">
        <f t="shared" si="18"/>
        <v>0</v>
      </c>
      <c r="Q25" s="6"/>
      <c r="R25" s="3">
        <v>198000</v>
      </c>
      <c r="S25" s="3">
        <v>20</v>
      </c>
      <c r="T25" s="3">
        <f t="shared" si="19"/>
        <v>39600</v>
      </c>
      <c r="U25" s="6">
        <f t="shared" si="27"/>
        <v>158400</v>
      </c>
      <c r="V25" s="3">
        <v>164000</v>
      </c>
      <c r="W25" s="3">
        <v>20</v>
      </c>
      <c r="X25" s="3">
        <f t="shared" si="20"/>
        <v>32800</v>
      </c>
      <c r="Y25" s="6">
        <f t="shared" si="28"/>
        <v>131200</v>
      </c>
      <c r="Z25" s="3">
        <v>167000</v>
      </c>
      <c r="AA25" s="3">
        <v>20</v>
      </c>
      <c r="AB25" s="3">
        <f t="shared" si="21"/>
        <v>33400</v>
      </c>
      <c r="AC25" s="6">
        <f t="shared" si="29"/>
        <v>133600</v>
      </c>
      <c r="AD25" s="3">
        <v>131200</v>
      </c>
      <c r="AE25" s="3">
        <v>133600</v>
      </c>
      <c r="AF25" s="3">
        <v>23000</v>
      </c>
      <c r="AG25" s="18" t="s">
        <v>60</v>
      </c>
      <c r="AH25" s="3">
        <v>158400</v>
      </c>
      <c r="AI25" s="3">
        <f>AC25-AH25</f>
        <v>-24800</v>
      </c>
      <c r="AJ25" s="23" t="s">
        <v>25</v>
      </c>
      <c r="AK25" s="23" t="s">
        <v>25</v>
      </c>
      <c r="AL25" s="3">
        <f t="shared" si="32"/>
        <v>2400</v>
      </c>
    </row>
    <row r="26" spans="1:38" ht="56.25">
      <c r="A26" s="8" t="s">
        <v>1</v>
      </c>
      <c r="B26" s="8" t="s">
        <v>38</v>
      </c>
      <c r="C26" s="8" t="s">
        <v>8</v>
      </c>
      <c r="D26" s="8" t="s">
        <v>110</v>
      </c>
      <c r="E26" s="8" t="s">
        <v>111</v>
      </c>
      <c r="F26" s="3">
        <v>179800</v>
      </c>
      <c r="G26" s="3">
        <v>10</v>
      </c>
      <c r="H26" s="3">
        <f t="shared" si="33"/>
        <v>17980</v>
      </c>
      <c r="I26" s="6">
        <f t="shared" si="26"/>
        <v>161820</v>
      </c>
      <c r="J26" s="3">
        <v>179800</v>
      </c>
      <c r="K26" s="17">
        <v>20</v>
      </c>
      <c r="L26" s="3">
        <f t="shared" si="16"/>
        <v>35960</v>
      </c>
      <c r="M26" s="6">
        <f>J26-L26</f>
        <v>143840</v>
      </c>
      <c r="N26" s="3">
        <v>185800</v>
      </c>
      <c r="O26" s="3">
        <v>20</v>
      </c>
      <c r="P26" s="3">
        <f t="shared" si="18"/>
        <v>37160</v>
      </c>
      <c r="Q26" s="6">
        <f aca="true" t="shared" si="34" ref="Q26:Q32">N26-P26</f>
        <v>148640</v>
      </c>
      <c r="R26" s="3">
        <v>185800</v>
      </c>
      <c r="S26" s="3">
        <v>20</v>
      </c>
      <c r="T26" s="3">
        <f t="shared" si="19"/>
        <v>37160</v>
      </c>
      <c r="U26" s="6">
        <f t="shared" si="27"/>
        <v>148640</v>
      </c>
      <c r="V26" s="3">
        <v>177800</v>
      </c>
      <c r="W26" s="3">
        <v>20</v>
      </c>
      <c r="X26" s="3">
        <f t="shared" si="20"/>
        <v>35560</v>
      </c>
      <c r="Y26" s="6">
        <f t="shared" si="28"/>
        <v>142240</v>
      </c>
      <c r="Z26" s="3">
        <v>177800</v>
      </c>
      <c r="AA26" s="3">
        <v>20</v>
      </c>
      <c r="AB26" s="3">
        <f t="shared" si="21"/>
        <v>35560</v>
      </c>
      <c r="AC26" s="6">
        <f t="shared" si="29"/>
        <v>142240</v>
      </c>
      <c r="AD26" s="3">
        <v>142240</v>
      </c>
      <c r="AE26" s="3">
        <v>142240</v>
      </c>
      <c r="AF26" s="3">
        <v>23000</v>
      </c>
      <c r="AG26" s="18"/>
      <c r="AH26" s="3">
        <v>143840</v>
      </c>
      <c r="AI26" s="3">
        <f>AC26-AH26</f>
        <v>-1600</v>
      </c>
      <c r="AJ26" s="3">
        <f t="shared" si="30"/>
        <v>-17980</v>
      </c>
      <c r="AK26" s="3">
        <f t="shared" si="31"/>
        <v>0</v>
      </c>
      <c r="AL26" s="3">
        <f t="shared" si="32"/>
        <v>0</v>
      </c>
    </row>
    <row r="27" spans="1:38" ht="45">
      <c r="A27" s="8" t="s">
        <v>1</v>
      </c>
      <c r="B27" s="8" t="s">
        <v>39</v>
      </c>
      <c r="C27" s="8" t="s">
        <v>7</v>
      </c>
      <c r="D27" s="8" t="s">
        <v>112</v>
      </c>
      <c r="E27" s="8" t="s">
        <v>113</v>
      </c>
      <c r="F27" s="3">
        <v>200000</v>
      </c>
      <c r="G27" s="3">
        <v>15</v>
      </c>
      <c r="H27" s="3">
        <f t="shared" si="33"/>
        <v>30000</v>
      </c>
      <c r="I27" s="6">
        <f t="shared" si="26"/>
        <v>170000</v>
      </c>
      <c r="J27" s="15"/>
      <c r="K27" s="15"/>
      <c r="L27" s="15">
        <f t="shared" si="16"/>
        <v>0</v>
      </c>
      <c r="M27" s="16"/>
      <c r="N27" s="3">
        <v>187800</v>
      </c>
      <c r="O27" s="3">
        <v>18</v>
      </c>
      <c r="P27" s="3">
        <f t="shared" si="18"/>
        <v>33804</v>
      </c>
      <c r="Q27" s="6">
        <f t="shared" si="34"/>
        <v>153996</v>
      </c>
      <c r="R27" s="3">
        <v>187800</v>
      </c>
      <c r="S27" s="3">
        <v>18</v>
      </c>
      <c r="T27" s="3">
        <f t="shared" si="19"/>
        <v>33804</v>
      </c>
      <c r="U27" s="6">
        <f t="shared" si="27"/>
        <v>153996</v>
      </c>
      <c r="V27" s="3">
        <v>187800</v>
      </c>
      <c r="W27" s="3">
        <v>18</v>
      </c>
      <c r="X27" s="3">
        <f t="shared" si="20"/>
        <v>33804</v>
      </c>
      <c r="Y27" s="6">
        <f t="shared" si="28"/>
        <v>153996</v>
      </c>
      <c r="Z27" s="3">
        <v>187800</v>
      </c>
      <c r="AA27" s="3">
        <v>13</v>
      </c>
      <c r="AB27" s="3">
        <f t="shared" si="21"/>
        <v>24414</v>
      </c>
      <c r="AC27" s="6">
        <f t="shared" si="29"/>
        <v>163386</v>
      </c>
      <c r="AD27" s="3">
        <v>153996</v>
      </c>
      <c r="AE27" s="3">
        <v>153996</v>
      </c>
      <c r="AF27" s="3">
        <v>17000</v>
      </c>
      <c r="AG27" s="18"/>
      <c r="AH27" s="3">
        <v>153996</v>
      </c>
      <c r="AI27" s="3">
        <f>AC27-AH27</f>
        <v>9390</v>
      </c>
      <c r="AJ27" s="23" t="s">
        <v>25</v>
      </c>
      <c r="AK27" s="3">
        <f t="shared" si="31"/>
        <v>0</v>
      </c>
      <c r="AL27" s="3">
        <f t="shared" si="32"/>
        <v>9390</v>
      </c>
    </row>
    <row r="28" spans="1:38" ht="45">
      <c r="A28" s="8" t="s">
        <v>1</v>
      </c>
      <c r="B28" s="8" t="s">
        <v>37</v>
      </c>
      <c r="C28" s="8" t="s">
        <v>13</v>
      </c>
      <c r="D28" s="8" t="s">
        <v>114</v>
      </c>
      <c r="E28" s="8" t="s">
        <v>115</v>
      </c>
      <c r="F28" s="3">
        <v>79800</v>
      </c>
      <c r="G28" s="3">
        <v>10</v>
      </c>
      <c r="H28" s="3">
        <f t="shared" si="33"/>
        <v>7980</v>
      </c>
      <c r="I28" s="6">
        <f t="shared" si="26"/>
        <v>71820</v>
      </c>
      <c r="J28" s="17">
        <v>78700</v>
      </c>
      <c r="K28" s="3">
        <v>10</v>
      </c>
      <c r="L28" s="3">
        <f t="shared" si="16"/>
        <v>7870</v>
      </c>
      <c r="M28" s="6">
        <f>J28-L28</f>
        <v>70830</v>
      </c>
      <c r="N28" s="3">
        <v>89800</v>
      </c>
      <c r="O28" s="3">
        <v>20</v>
      </c>
      <c r="P28" s="3">
        <f t="shared" si="18"/>
        <v>17960</v>
      </c>
      <c r="Q28" s="6">
        <f t="shared" si="34"/>
        <v>71840</v>
      </c>
      <c r="R28" s="3">
        <v>89800</v>
      </c>
      <c r="S28" s="3">
        <v>20</v>
      </c>
      <c r="T28" s="3">
        <f t="shared" si="19"/>
        <v>17960</v>
      </c>
      <c r="U28" s="6">
        <f t="shared" si="27"/>
        <v>71840</v>
      </c>
      <c r="V28" s="3">
        <v>79800</v>
      </c>
      <c r="W28" s="3">
        <v>20</v>
      </c>
      <c r="X28" s="3">
        <f t="shared" si="20"/>
        <v>15960</v>
      </c>
      <c r="Y28" s="6">
        <f t="shared" si="28"/>
        <v>63840</v>
      </c>
      <c r="Z28" s="3">
        <v>79800</v>
      </c>
      <c r="AA28" s="3">
        <v>20</v>
      </c>
      <c r="AB28" s="3">
        <f t="shared" si="21"/>
        <v>15960</v>
      </c>
      <c r="AC28" s="6">
        <f t="shared" si="29"/>
        <v>63840</v>
      </c>
      <c r="AD28" s="3">
        <v>63840</v>
      </c>
      <c r="AE28" s="3">
        <v>63840</v>
      </c>
      <c r="AF28" s="3">
        <v>12000</v>
      </c>
      <c r="AG28" s="18"/>
      <c r="AH28" s="3">
        <v>70830</v>
      </c>
      <c r="AI28" s="3">
        <f>AC28-AH28</f>
        <v>-6990</v>
      </c>
      <c r="AJ28" s="3">
        <f t="shared" si="30"/>
        <v>-990</v>
      </c>
      <c r="AK28" s="3">
        <f t="shared" si="31"/>
        <v>0</v>
      </c>
      <c r="AL28" s="3">
        <f t="shared" si="32"/>
        <v>0</v>
      </c>
    </row>
    <row r="29" spans="1:38" ht="45">
      <c r="A29" s="8" t="s">
        <v>1</v>
      </c>
      <c r="B29" s="8" t="s">
        <v>38</v>
      </c>
      <c r="C29" s="8" t="s">
        <v>8</v>
      </c>
      <c r="D29" s="8" t="s">
        <v>116</v>
      </c>
      <c r="E29" s="8" t="s">
        <v>117</v>
      </c>
      <c r="F29" s="3">
        <v>208000</v>
      </c>
      <c r="G29" s="3">
        <v>15</v>
      </c>
      <c r="H29" s="3">
        <f t="shared" si="33"/>
        <v>31200</v>
      </c>
      <c r="I29" s="6">
        <f t="shared" si="26"/>
        <v>176800</v>
      </c>
      <c r="J29" s="3">
        <v>208000</v>
      </c>
      <c r="K29" s="3">
        <v>15</v>
      </c>
      <c r="L29" s="3">
        <f t="shared" si="16"/>
        <v>31200</v>
      </c>
      <c r="M29" s="6">
        <f>J29-L29</f>
        <v>176800</v>
      </c>
      <c r="N29" s="3">
        <v>197600</v>
      </c>
      <c r="O29" s="3">
        <v>15</v>
      </c>
      <c r="P29" s="3">
        <f t="shared" si="18"/>
        <v>29640</v>
      </c>
      <c r="Q29" s="6">
        <f t="shared" si="34"/>
        <v>167960</v>
      </c>
      <c r="R29" s="3">
        <v>197600</v>
      </c>
      <c r="S29" s="3">
        <v>15</v>
      </c>
      <c r="T29" s="3">
        <f t="shared" si="19"/>
        <v>29640</v>
      </c>
      <c r="U29" s="6">
        <f t="shared" si="27"/>
        <v>167960</v>
      </c>
      <c r="V29" s="3">
        <v>198000</v>
      </c>
      <c r="W29" s="3">
        <v>15</v>
      </c>
      <c r="X29" s="3">
        <f t="shared" si="20"/>
        <v>29700</v>
      </c>
      <c r="Y29" s="6">
        <f t="shared" si="28"/>
        <v>168300</v>
      </c>
      <c r="Z29" s="3">
        <v>198000</v>
      </c>
      <c r="AA29" s="3">
        <v>15</v>
      </c>
      <c r="AB29" s="3">
        <f t="shared" si="21"/>
        <v>29700</v>
      </c>
      <c r="AC29" s="6">
        <f t="shared" si="29"/>
        <v>168300</v>
      </c>
      <c r="AD29" s="3">
        <v>167960</v>
      </c>
      <c r="AE29" s="3">
        <v>167960</v>
      </c>
      <c r="AF29" s="3">
        <v>23000</v>
      </c>
      <c r="AG29" s="18"/>
      <c r="AH29" s="3">
        <v>167960</v>
      </c>
      <c r="AI29" s="3">
        <f>AC29-AH29</f>
        <v>340</v>
      </c>
      <c r="AJ29" s="3">
        <f t="shared" si="30"/>
        <v>0</v>
      </c>
      <c r="AK29" s="3">
        <f t="shared" si="31"/>
        <v>0</v>
      </c>
      <c r="AL29" s="3">
        <f t="shared" si="32"/>
        <v>0</v>
      </c>
    </row>
    <row r="30" spans="1:38" ht="45">
      <c r="A30" s="8" t="s">
        <v>1</v>
      </c>
      <c r="B30" s="8" t="s">
        <v>37</v>
      </c>
      <c r="C30" s="8" t="s">
        <v>13</v>
      </c>
      <c r="D30" s="8" t="s">
        <v>118</v>
      </c>
      <c r="E30" s="8" t="s">
        <v>119</v>
      </c>
      <c r="F30" s="3">
        <v>138000</v>
      </c>
      <c r="G30" s="3">
        <v>10</v>
      </c>
      <c r="H30" s="3">
        <f t="shared" si="33"/>
        <v>13800</v>
      </c>
      <c r="I30" s="6">
        <f t="shared" si="26"/>
        <v>124200</v>
      </c>
      <c r="J30" s="15"/>
      <c r="K30" s="15"/>
      <c r="L30" s="15">
        <f t="shared" si="16"/>
        <v>0</v>
      </c>
      <c r="M30" s="16"/>
      <c r="N30" s="3">
        <v>168000</v>
      </c>
      <c r="O30" s="3">
        <v>20</v>
      </c>
      <c r="P30" s="3">
        <f t="shared" si="18"/>
        <v>33600</v>
      </c>
      <c r="Q30" s="6">
        <f t="shared" si="34"/>
        <v>134400</v>
      </c>
      <c r="R30" s="3">
        <v>168000</v>
      </c>
      <c r="S30" s="3">
        <v>20</v>
      </c>
      <c r="T30" s="3">
        <f t="shared" si="19"/>
        <v>33600</v>
      </c>
      <c r="U30" s="6">
        <f t="shared" si="27"/>
        <v>134400</v>
      </c>
      <c r="V30" s="3">
        <v>135000</v>
      </c>
      <c r="W30" s="3">
        <v>20</v>
      </c>
      <c r="X30" s="3">
        <f t="shared" si="20"/>
        <v>27000</v>
      </c>
      <c r="Y30" s="6">
        <f t="shared" si="28"/>
        <v>108000</v>
      </c>
      <c r="Z30" s="3">
        <v>139800</v>
      </c>
      <c r="AA30" s="3">
        <v>20</v>
      </c>
      <c r="AB30" s="3">
        <f t="shared" si="21"/>
        <v>27960</v>
      </c>
      <c r="AC30" s="6">
        <f t="shared" si="29"/>
        <v>111840</v>
      </c>
      <c r="AD30" s="3">
        <v>108000</v>
      </c>
      <c r="AE30" s="14">
        <v>111840</v>
      </c>
      <c r="AF30" s="3">
        <v>12000</v>
      </c>
      <c r="AG30" s="18" t="s">
        <v>42</v>
      </c>
      <c r="AH30" s="3">
        <v>134400</v>
      </c>
      <c r="AI30" s="3">
        <f>AC30-AH30</f>
        <v>-22560</v>
      </c>
      <c r="AJ30" s="23" t="s">
        <v>25</v>
      </c>
      <c r="AK30" s="3">
        <f t="shared" si="31"/>
        <v>0</v>
      </c>
      <c r="AL30" s="3">
        <f t="shared" si="32"/>
        <v>3840</v>
      </c>
    </row>
    <row r="31" spans="1:38" ht="45">
      <c r="A31" s="8" t="s">
        <v>1</v>
      </c>
      <c r="B31" s="8" t="s">
        <v>40</v>
      </c>
      <c r="C31" s="8" t="s">
        <v>13</v>
      </c>
      <c r="D31" s="8" t="s">
        <v>120</v>
      </c>
      <c r="E31" s="8" t="s">
        <v>121</v>
      </c>
      <c r="F31" s="3">
        <v>298800</v>
      </c>
      <c r="G31" s="3">
        <v>10</v>
      </c>
      <c r="H31" s="3">
        <f t="shared" si="33"/>
        <v>29880</v>
      </c>
      <c r="I31" s="6">
        <f t="shared" si="26"/>
        <v>268920</v>
      </c>
      <c r="J31" s="3">
        <v>298800</v>
      </c>
      <c r="K31" s="3">
        <v>10</v>
      </c>
      <c r="L31" s="3">
        <f t="shared" si="16"/>
        <v>29880</v>
      </c>
      <c r="M31" s="6">
        <f>J31-L31</f>
        <v>268920</v>
      </c>
      <c r="N31" s="3">
        <v>297800</v>
      </c>
      <c r="O31" s="3">
        <v>20</v>
      </c>
      <c r="P31" s="3">
        <f t="shared" si="18"/>
        <v>59560</v>
      </c>
      <c r="Q31" s="6">
        <f t="shared" si="34"/>
        <v>238240</v>
      </c>
      <c r="R31" s="3">
        <v>448000</v>
      </c>
      <c r="S31" s="3">
        <v>20</v>
      </c>
      <c r="T31" s="3">
        <f t="shared" si="19"/>
        <v>89600</v>
      </c>
      <c r="U31" s="6">
        <f t="shared" si="27"/>
        <v>358400</v>
      </c>
      <c r="V31" s="3">
        <v>297800</v>
      </c>
      <c r="W31" s="3">
        <v>20</v>
      </c>
      <c r="X31" s="3">
        <f t="shared" si="20"/>
        <v>59560</v>
      </c>
      <c r="Y31" s="6">
        <f t="shared" si="28"/>
        <v>238240</v>
      </c>
      <c r="Z31" s="3">
        <v>297800</v>
      </c>
      <c r="AA31" s="3">
        <v>20</v>
      </c>
      <c r="AB31" s="3">
        <f t="shared" si="21"/>
        <v>59560</v>
      </c>
      <c r="AC31" s="6">
        <f t="shared" si="29"/>
        <v>238240</v>
      </c>
      <c r="AD31" s="3">
        <v>238240</v>
      </c>
      <c r="AE31" s="3">
        <v>238240</v>
      </c>
      <c r="AF31" s="3">
        <v>36000</v>
      </c>
      <c r="AG31" s="18"/>
      <c r="AH31" s="3">
        <v>268920</v>
      </c>
      <c r="AI31" s="3">
        <f>AC31-AH31</f>
        <v>-30680</v>
      </c>
      <c r="AJ31" s="3">
        <f t="shared" si="30"/>
        <v>0</v>
      </c>
      <c r="AK31" s="23" t="s">
        <v>25</v>
      </c>
      <c r="AL31" s="3">
        <f t="shared" si="32"/>
        <v>0</v>
      </c>
    </row>
    <row r="32" spans="1:38" ht="45">
      <c r="A32" s="8" t="s">
        <v>1</v>
      </c>
      <c r="B32" s="8" t="s">
        <v>38</v>
      </c>
      <c r="C32" s="8" t="s">
        <v>13</v>
      </c>
      <c r="D32" s="8" t="s">
        <v>122</v>
      </c>
      <c r="E32" s="8" t="s">
        <v>123</v>
      </c>
      <c r="F32" s="3">
        <v>189300</v>
      </c>
      <c r="G32" s="3">
        <v>20</v>
      </c>
      <c r="H32" s="3">
        <f t="shared" si="33"/>
        <v>37860</v>
      </c>
      <c r="I32" s="6">
        <f t="shared" si="26"/>
        <v>151440</v>
      </c>
      <c r="J32" s="3">
        <v>189300</v>
      </c>
      <c r="K32" s="3">
        <v>20</v>
      </c>
      <c r="L32" s="3">
        <f t="shared" si="16"/>
        <v>37860</v>
      </c>
      <c r="M32" s="6">
        <f>J32-L32</f>
        <v>151440</v>
      </c>
      <c r="N32" s="3">
        <v>248000</v>
      </c>
      <c r="O32" s="3">
        <v>20</v>
      </c>
      <c r="P32" s="3">
        <f t="shared" si="18"/>
        <v>49600</v>
      </c>
      <c r="Q32" s="6">
        <f t="shared" si="34"/>
        <v>198400</v>
      </c>
      <c r="R32" s="3">
        <v>248000</v>
      </c>
      <c r="S32" s="3">
        <v>18</v>
      </c>
      <c r="T32" s="3">
        <f t="shared" si="19"/>
        <v>44640</v>
      </c>
      <c r="U32" s="6">
        <f t="shared" si="27"/>
        <v>203360</v>
      </c>
      <c r="V32" s="3"/>
      <c r="W32" s="3"/>
      <c r="X32" s="3">
        <f t="shared" si="20"/>
        <v>0</v>
      </c>
      <c r="Y32" s="6"/>
      <c r="Z32" s="3"/>
      <c r="AA32" s="3"/>
      <c r="AB32" s="3">
        <f t="shared" si="21"/>
        <v>0</v>
      </c>
      <c r="AC32" s="6"/>
      <c r="AD32" s="3">
        <v>151440</v>
      </c>
      <c r="AE32" s="3">
        <v>151440</v>
      </c>
      <c r="AF32" s="3">
        <v>23000</v>
      </c>
      <c r="AG32" s="18" t="s">
        <v>59</v>
      </c>
      <c r="AH32" s="3"/>
      <c r="AI32" s="3"/>
      <c r="AJ32" s="3">
        <f t="shared" si="30"/>
        <v>0</v>
      </c>
      <c r="AK32" s="3">
        <f t="shared" si="31"/>
        <v>4960</v>
      </c>
      <c r="AL32" s="3">
        <f t="shared" si="32"/>
        <v>0</v>
      </c>
    </row>
    <row r="33" spans="1:38" ht="45">
      <c r="A33" s="8" t="s">
        <v>1</v>
      </c>
      <c r="B33" s="8" t="s">
        <v>37</v>
      </c>
      <c r="C33" s="8" t="s">
        <v>7</v>
      </c>
      <c r="D33" s="8" t="s">
        <v>124</v>
      </c>
      <c r="E33" s="8" t="s">
        <v>125</v>
      </c>
      <c r="F33" s="3">
        <v>198000</v>
      </c>
      <c r="G33" s="3">
        <v>15</v>
      </c>
      <c r="H33" s="3">
        <f t="shared" si="33"/>
        <v>29700</v>
      </c>
      <c r="I33" s="6">
        <f t="shared" si="26"/>
        <v>168300</v>
      </c>
      <c r="J33" s="15"/>
      <c r="K33" s="15"/>
      <c r="L33" s="15">
        <f t="shared" si="16"/>
        <v>0</v>
      </c>
      <c r="M33" s="16"/>
      <c r="N33" s="3"/>
      <c r="O33" s="3"/>
      <c r="P33" s="3">
        <f t="shared" si="18"/>
        <v>0</v>
      </c>
      <c r="Q33" s="6"/>
      <c r="R33" s="3">
        <v>198000</v>
      </c>
      <c r="S33" s="3">
        <v>20</v>
      </c>
      <c r="T33" s="3">
        <f t="shared" si="19"/>
        <v>39600</v>
      </c>
      <c r="U33" s="6">
        <f t="shared" si="27"/>
        <v>158400</v>
      </c>
      <c r="V33" s="3">
        <v>187800</v>
      </c>
      <c r="W33" s="3">
        <v>20</v>
      </c>
      <c r="X33" s="3">
        <f t="shared" si="20"/>
        <v>37560</v>
      </c>
      <c r="Y33" s="6">
        <f>V33-X33</f>
        <v>150240</v>
      </c>
      <c r="Z33" s="3">
        <v>187800</v>
      </c>
      <c r="AA33" s="3">
        <v>20</v>
      </c>
      <c r="AB33" s="3">
        <f t="shared" si="21"/>
        <v>37560</v>
      </c>
      <c r="AC33" s="6">
        <f>Z33-AB33</f>
        <v>150240</v>
      </c>
      <c r="AD33" s="3">
        <v>150240</v>
      </c>
      <c r="AE33" s="3">
        <v>150240</v>
      </c>
      <c r="AF33" s="3">
        <v>12000</v>
      </c>
      <c r="AG33" s="18" t="s">
        <v>60</v>
      </c>
      <c r="AH33" s="3">
        <v>158400</v>
      </c>
      <c r="AI33" s="3">
        <f>AC33-AH33</f>
        <v>-8160</v>
      </c>
      <c r="AJ33" s="23" t="s">
        <v>25</v>
      </c>
      <c r="AK33" s="23" t="s">
        <v>25</v>
      </c>
      <c r="AL33" s="3">
        <f t="shared" si="32"/>
        <v>0</v>
      </c>
    </row>
    <row r="34" spans="6:38" s="7" customFormat="1" ht="10.5">
      <c r="F34" s="19"/>
      <c r="G34" s="19"/>
      <c r="H34" s="19"/>
      <c r="I34" s="20"/>
      <c r="J34" s="19"/>
      <c r="K34" s="19"/>
      <c r="L34" s="19"/>
      <c r="M34" s="20"/>
      <c r="N34" s="19"/>
      <c r="O34" s="19"/>
      <c r="P34" s="19"/>
      <c r="Q34" s="20"/>
      <c r="R34" s="19"/>
      <c r="S34" s="19"/>
      <c r="T34" s="19"/>
      <c r="U34" s="20"/>
      <c r="V34" s="19"/>
      <c r="W34" s="19"/>
      <c r="X34" s="19"/>
      <c r="Y34" s="20"/>
      <c r="Z34" s="19"/>
      <c r="AA34" s="19"/>
      <c r="AB34" s="19"/>
      <c r="AC34" s="20"/>
      <c r="AD34" s="19"/>
      <c r="AE34" s="19"/>
      <c r="AF34" s="19"/>
      <c r="AG34" s="19"/>
      <c r="AH34" s="19"/>
      <c r="AI34" s="19"/>
      <c r="AJ34" s="29" t="s">
        <v>127</v>
      </c>
      <c r="AK34" s="21"/>
      <c r="AL34" s="22"/>
    </row>
    <row r="35" spans="6:35" s="25" customFormat="1" ht="10.5">
      <c r="F35" s="24"/>
      <c r="G35" s="24"/>
      <c r="H35" s="24"/>
      <c r="I35" s="26"/>
      <c r="J35" s="27"/>
      <c r="K35" s="27"/>
      <c r="L35" s="27"/>
      <c r="M35" s="28"/>
      <c r="N35" s="24" t="s">
        <v>126</v>
      </c>
      <c r="O35" s="24"/>
      <c r="P35" s="24"/>
      <c r="Q35" s="26"/>
      <c r="R35" s="24"/>
      <c r="S35" s="24"/>
      <c r="T35" s="24"/>
      <c r="U35" s="26"/>
      <c r="V35" s="24"/>
      <c r="W35" s="24"/>
      <c r="X35" s="24"/>
      <c r="Y35" s="26"/>
      <c r="Z35" s="24"/>
      <c r="AA35" s="24"/>
      <c r="AB35" s="24"/>
      <c r="AC35" s="26"/>
      <c r="AD35" s="24"/>
      <c r="AE35" s="24"/>
      <c r="AF35" s="24"/>
      <c r="AG35" s="24"/>
      <c r="AH35" s="24"/>
      <c r="AI35" s="24"/>
    </row>
  </sheetData>
  <mergeCells count="1">
    <mergeCell ref="AJ34:AL34"/>
  </mergeCells>
  <printOptions/>
  <pageMargins left="0.26" right="0.2" top="0.24" bottom="0.23" header="0.2" footer="0.21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エコポイント対象製品例（価格比較）</dc:title>
  <dc:subject>2009.5.14→5.15</dc:subject>
  <dc:creator>©冨田行一</dc:creator>
  <cp:keywords/>
  <dc:description/>
  <cp:lastModifiedBy>USER</cp:lastModifiedBy>
  <cp:lastPrinted>2009-05-29T02:44:09Z</cp:lastPrinted>
  <dcterms:created xsi:type="dcterms:W3CDTF">2009-05-14T13:18:37Z</dcterms:created>
  <dcterms:modified xsi:type="dcterms:W3CDTF">2009-05-31T02:58:47Z</dcterms:modified>
  <cp:category/>
  <cp:version/>
  <cp:contentType/>
  <cp:contentStatus/>
</cp:coreProperties>
</file>